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ї документи\ТЕНДЕР\ТОРГИ 2022\РІЧНИЙ ПЛАН ЗАКУПІВЕЛЬ 2022\"/>
    </mc:Choice>
  </mc:AlternateContent>
  <bookViews>
    <workbookView xWindow="0" yWindow="0" windowWidth="23010" windowHeight="916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Лист1!$A$4:$O$280</definedName>
  </definedNames>
  <calcPr calcId="162913"/>
</workbook>
</file>

<file path=xl/calcChain.xml><?xml version="1.0" encoding="utf-8"?>
<calcChain xmlns="http://schemas.openxmlformats.org/spreadsheetml/2006/main">
  <c r="F76" i="1" l="1"/>
  <c r="O196" i="1" l="1"/>
  <c r="O28" i="1"/>
  <c r="O52" i="1"/>
  <c r="O134" i="1" l="1"/>
  <c r="F228" i="1" l="1"/>
  <c r="O248" i="1" l="1"/>
  <c r="O246" i="1"/>
  <c r="O244" i="1"/>
  <c r="O242" i="1"/>
  <c r="O240" i="1"/>
  <c r="O238" i="1"/>
  <c r="O168" i="1" l="1"/>
  <c r="O166" i="1"/>
  <c r="O164" i="1"/>
  <c r="O162" i="1"/>
  <c r="O160" i="1"/>
  <c r="O158" i="1"/>
  <c r="O192" i="1"/>
  <c r="O180" i="1"/>
  <c r="O194" i="1"/>
  <c r="O190" i="1"/>
  <c r="O172" i="1"/>
  <c r="O274" i="1" l="1"/>
  <c r="O206" i="1"/>
  <c r="O216" i="1"/>
  <c r="O108" i="1" l="1"/>
  <c r="O104" i="1"/>
  <c r="O106" i="1"/>
  <c r="O152" i="1"/>
  <c r="O154" i="1"/>
  <c r="O156" i="1"/>
  <c r="O170" i="1"/>
  <c r="O174" i="1"/>
  <c r="O176" i="1"/>
  <c r="O278" i="1"/>
  <c r="O214" i="1"/>
  <c r="O210" i="1" l="1"/>
  <c r="O208" i="1" l="1"/>
  <c r="O218" i="1"/>
  <c r="O200" i="1"/>
  <c r="O204" i="1"/>
  <c r="O132" i="1"/>
  <c r="O130" i="1"/>
  <c r="O188" i="1" l="1"/>
  <c r="O140" i="1"/>
  <c r="O144" i="1"/>
  <c r="O250" i="1"/>
  <c r="O34" i="1"/>
  <c r="O32" i="1"/>
  <c r="O266" i="1" l="1"/>
  <c r="O186" i="1"/>
  <c r="O212" i="1" l="1"/>
  <c r="O16" i="1" l="1"/>
  <c r="O120" i="1"/>
  <c r="O122" i="1"/>
  <c r="O124" i="1"/>
  <c r="O126" i="1"/>
  <c r="O128" i="1"/>
  <c r="O136" i="1"/>
  <c r="O138" i="1"/>
  <c r="O142" i="1"/>
  <c r="O146" i="1"/>
  <c r="O148" i="1"/>
  <c r="O178" i="1"/>
  <c r="O276" i="1"/>
  <c r="O182" i="1"/>
  <c r="O184" i="1"/>
  <c r="O198" i="1"/>
  <c r="O202" i="1"/>
  <c r="O220" i="1"/>
  <c r="O222" i="1"/>
  <c r="O224" i="1"/>
  <c r="O226" i="1"/>
  <c r="O228" i="1"/>
  <c r="O230" i="1"/>
  <c r="O232" i="1"/>
  <c r="O234" i="1"/>
  <c r="O236" i="1"/>
  <c r="O252" i="1"/>
  <c r="O254" i="1"/>
  <c r="O256" i="1"/>
  <c r="O258" i="1"/>
  <c r="O260" i="1"/>
  <c r="O262" i="1"/>
  <c r="O264" i="1"/>
  <c r="O268" i="1"/>
  <c r="O270" i="1"/>
  <c r="O150" i="1"/>
  <c r="O50" i="1"/>
  <c r="O62" i="1"/>
  <c r="O54" i="1"/>
  <c r="O56" i="1"/>
  <c r="O58" i="1"/>
  <c r="O60" i="1"/>
  <c r="O68" i="1"/>
  <c r="O70" i="1"/>
  <c r="O76" i="1"/>
  <c r="O64" i="1"/>
  <c r="O72" i="1"/>
  <c r="O74" i="1"/>
  <c r="O66" i="1"/>
  <c r="O78" i="1"/>
  <c r="O80" i="1"/>
  <c r="O82" i="1"/>
  <c r="O84" i="1"/>
  <c r="O86" i="1"/>
  <c r="O88" i="1"/>
  <c r="O90" i="1"/>
  <c r="O92" i="1"/>
  <c r="O94" i="1"/>
  <c r="O96" i="1"/>
  <c r="O98" i="1"/>
  <c r="O100" i="1"/>
  <c r="O102" i="1"/>
  <c r="O110" i="1"/>
  <c r="O112" i="1"/>
  <c r="O114" i="1"/>
  <c r="O116" i="1"/>
  <c r="O118" i="1"/>
</calcChain>
</file>

<file path=xl/sharedStrings.xml><?xml version="1.0" encoding="utf-8"?>
<sst xmlns="http://schemas.openxmlformats.org/spreadsheetml/2006/main" count="1139" uniqueCount="526">
  <si>
    <t>№ п/п</t>
  </si>
  <si>
    <t xml:space="preserve">Очікувана вартість закупівлі  </t>
  </si>
  <si>
    <t>Орієнтовний початок проведення процедури закупівлі</t>
  </si>
  <si>
    <t>Стаття витрат згідно з річним фінансовим планом</t>
  </si>
  <si>
    <t>Назва відповідального підрозділу</t>
  </si>
  <si>
    <t>Примітки</t>
  </si>
  <si>
    <t>Загальна вартість цифрами</t>
  </si>
  <si>
    <t>34620000-9</t>
  </si>
  <si>
    <t>Відділ МТП</t>
  </si>
  <si>
    <t>Персональні комп‘ютери</t>
  </si>
  <si>
    <t>30213000-5</t>
  </si>
  <si>
    <t>Відділ ІТ</t>
  </si>
  <si>
    <t>Мототранспортні засоби</t>
  </si>
  <si>
    <t>34100000-8</t>
  </si>
  <si>
    <t>РЕС</t>
  </si>
  <si>
    <t>31210000-1</t>
  </si>
  <si>
    <t>31320000-5</t>
  </si>
  <si>
    <t>31220000-4</t>
  </si>
  <si>
    <t>31520000-7</t>
  </si>
  <si>
    <t>44315100-2</t>
  </si>
  <si>
    <t>Телефонне обладнання</t>
  </si>
  <si>
    <t>32550000-3</t>
  </si>
  <si>
    <t>Системи та пристрої нагляду та охорони</t>
  </si>
  <si>
    <t>35120000-1</t>
  </si>
  <si>
    <t>44810000-1</t>
  </si>
  <si>
    <t>Розчинники</t>
  </si>
  <si>
    <t>44832000-1</t>
  </si>
  <si>
    <t>34630000-2</t>
  </si>
  <si>
    <t>Електричні акумулятори</t>
  </si>
  <si>
    <t>31430000-9</t>
  </si>
  <si>
    <t>34320000-6</t>
  </si>
  <si>
    <t>44530000-4</t>
  </si>
  <si>
    <t>Гравій, пісок, щебінь</t>
  </si>
  <si>
    <t>14210000-6</t>
  </si>
  <si>
    <t>34350000-5</t>
  </si>
  <si>
    <t>Гумові вироби</t>
  </si>
  <si>
    <t>19510000-4</t>
  </si>
  <si>
    <t>09130000-9</t>
  </si>
  <si>
    <t>Мастильні засоби</t>
  </si>
  <si>
    <t>09210000-4</t>
  </si>
  <si>
    <t>Ручні знаряддя</t>
  </si>
  <si>
    <t>44511000-5</t>
  </si>
  <si>
    <t>42650000-7</t>
  </si>
  <si>
    <t>Спеціальний робочий одяг</t>
  </si>
  <si>
    <t>18130000-9</t>
  </si>
  <si>
    <t>18830000-6</t>
  </si>
  <si>
    <t>35110000-8</t>
  </si>
  <si>
    <t>33600000-6</t>
  </si>
  <si>
    <t>Металеві пломби</t>
  </si>
  <si>
    <t>44423800-9</t>
  </si>
  <si>
    <t>39830000-9</t>
  </si>
  <si>
    <t>Туалетний папір, рушники для рук і серветки</t>
  </si>
  <si>
    <t>33760000-5</t>
  </si>
  <si>
    <t>Електричні побутові прилади</t>
  </si>
  <si>
    <t>39710000-2</t>
  </si>
  <si>
    <t>Офісне устаткування та приладдя</t>
  </si>
  <si>
    <t>30190000-7</t>
  </si>
  <si>
    <t>30125000-1</t>
  </si>
  <si>
    <t xml:space="preserve">Відділ ІТ </t>
  </si>
  <si>
    <t>44333000-3</t>
  </si>
  <si>
    <t>Молоко</t>
  </si>
  <si>
    <t>15511000-3</t>
  </si>
  <si>
    <t>Вода питна</t>
  </si>
  <si>
    <t>41110000-3</t>
  </si>
  <si>
    <t>24110000-8</t>
  </si>
  <si>
    <t>14410000-8</t>
  </si>
  <si>
    <t>Газ природній</t>
  </si>
  <si>
    <t>09310000-5</t>
  </si>
  <si>
    <t>Матеріали та елементи конструкційні до рейкових колій</t>
  </si>
  <si>
    <t>34946000-0</t>
  </si>
  <si>
    <t>44221000-5</t>
  </si>
  <si>
    <t>Послуги з ремонту та технічного обслуговування рухомого складу</t>
  </si>
  <si>
    <t>ВТВ</t>
  </si>
  <si>
    <t>Обслуговування систем відеонагляду</t>
  </si>
  <si>
    <t>50340000-0</t>
  </si>
  <si>
    <t>Послуги з ремонту та технічного обслуговування  автомобілів</t>
  </si>
  <si>
    <t>50530000-9</t>
  </si>
  <si>
    <t>Експертні послуги</t>
  </si>
  <si>
    <t>71319000-7</t>
  </si>
  <si>
    <t>Вивіз твердих побутових відходів</t>
  </si>
  <si>
    <t>90510000-5</t>
  </si>
  <si>
    <t>Очистка каналізаційних стоків</t>
  </si>
  <si>
    <t>90460000-9</t>
  </si>
  <si>
    <t>Юридична служба</t>
  </si>
  <si>
    <t xml:space="preserve">Юридичні послуги </t>
  </si>
  <si>
    <t>79100000-5</t>
  </si>
  <si>
    <t>Бухгалтерія</t>
  </si>
  <si>
    <t>Технічне обслуговування і ремонт офісної техніки</t>
  </si>
  <si>
    <t>50310000-1</t>
  </si>
  <si>
    <t>Послуги з ремонту і технічного обслуговування протипожежного обладнання</t>
  </si>
  <si>
    <t>Пакети програмного забезпечення документообороту</t>
  </si>
  <si>
    <t>48311000-1</t>
  </si>
  <si>
    <t>Послуги з інженерного проектування</t>
  </si>
  <si>
    <t>71320000-7</t>
  </si>
  <si>
    <t>64210000-1</t>
  </si>
  <si>
    <t>45453000-7</t>
  </si>
  <si>
    <t>Послуги з технічного огляду будівель</t>
  </si>
  <si>
    <t>71631300-3</t>
  </si>
  <si>
    <t>Послуги з нагляду за виконанням будівельних робіт</t>
  </si>
  <si>
    <t>71520000-9</t>
  </si>
  <si>
    <t>І – ІV кв</t>
  </si>
  <si>
    <t>Відділ ОПЕТН та ПБ</t>
  </si>
  <si>
    <t>71631100-1</t>
  </si>
  <si>
    <t>Здійснення контролю за якістю стічних вод до і після очищення</t>
  </si>
  <si>
    <t>71900000-7</t>
  </si>
  <si>
    <t>Узгодження документації по отриманню лімітів на утворення та розміщення відходів, оцінки впливу на довкілля</t>
  </si>
  <si>
    <t>Придбання нормативно-правових актів з питань охорони праці</t>
  </si>
  <si>
    <t>22121000-4</t>
  </si>
  <si>
    <t>Проведення дослідження робочих місць за умовами праці</t>
  </si>
  <si>
    <t>Проведення навчання і перевірки знань з питань охорони праці</t>
  </si>
  <si>
    <t>Проходження обов’язкових медичних оглядів</t>
  </si>
  <si>
    <t>Здійснення контролю за дотриманням затверджених нормативів гранично допустимих викидів забруднюючих речовин в атмосферу</t>
  </si>
  <si>
    <t>90731100-1</t>
  </si>
  <si>
    <t>Обслуговування пожежних кранів, проведення спільних тренувань ДПД, ДГРД з Долинським РВ ГУ МНС України в Івано-Франківській обл..</t>
  </si>
  <si>
    <t>50610000-4</t>
  </si>
  <si>
    <t>Газети і журнали</t>
  </si>
  <si>
    <t>Поштові листівки</t>
  </si>
  <si>
    <t>66160000-9</t>
  </si>
  <si>
    <t>55321000-6</t>
  </si>
  <si>
    <t>Послуги з організації харчування</t>
  </si>
  <si>
    <t xml:space="preserve">Конструкційні матеріали </t>
  </si>
  <si>
    <t>Друкована продукція</t>
  </si>
  <si>
    <t>Паперові канцелярські вироби</t>
  </si>
  <si>
    <t>Дріт пломбувальний</t>
  </si>
  <si>
    <t>Органічні хімічні речовини</t>
  </si>
  <si>
    <t>24320000-3</t>
  </si>
  <si>
    <t>Вікна двері та супутні вироби</t>
  </si>
  <si>
    <t>РЕД</t>
  </si>
  <si>
    <t>канцелярія</t>
  </si>
  <si>
    <t>І-IV кв</t>
  </si>
  <si>
    <t xml:space="preserve">Поштові послуги </t>
  </si>
  <si>
    <t xml:space="preserve">64110000-0 </t>
  </si>
  <si>
    <t>Канцелярія</t>
  </si>
  <si>
    <t>Зварювальне приладдя</t>
  </si>
  <si>
    <t>22450000-9</t>
  </si>
  <si>
    <t>Послуги із санітарно-гігієнічної обробки приміщень</t>
  </si>
  <si>
    <t>90920000-2</t>
  </si>
  <si>
    <t xml:space="preserve">66510000-8 </t>
  </si>
  <si>
    <t xml:space="preserve">50413200-5 </t>
  </si>
  <si>
    <t xml:space="preserve">Пакети програмного забезпечення різного призначення та різні комп’ютерні системи </t>
  </si>
  <si>
    <t xml:space="preserve">Пакети антивірусного програмного забезпечення </t>
  </si>
  <si>
    <t>48761000-0</t>
  </si>
  <si>
    <t>Послуги телефонного зв’язку та передачі даних</t>
  </si>
  <si>
    <t>71600000-4</t>
  </si>
  <si>
    <t>71314200-4</t>
  </si>
  <si>
    <t>71630000-3</t>
  </si>
  <si>
    <t>Кейтерингові послуги</t>
  </si>
  <si>
    <t>55520000-1</t>
  </si>
  <si>
    <t>80570000-0</t>
  </si>
  <si>
    <t>Послуги з професійної підготовки у сфері підвищення кваліфікації</t>
  </si>
  <si>
    <t xml:space="preserve">Послуги з технічного посвідчення об’єктів котлонагляду  </t>
  </si>
  <si>
    <t>власні кошти</t>
  </si>
  <si>
    <t xml:space="preserve">Шини для транспортних засобів великої та малої тоннажності </t>
  </si>
  <si>
    <t>44165000-4</t>
  </si>
  <si>
    <t xml:space="preserve">Шланги, стояки та рукави </t>
  </si>
  <si>
    <t>35111200-7</t>
  </si>
  <si>
    <t xml:space="preserve"> Послуги з довірчого управління та депозитарного зберігання </t>
  </si>
  <si>
    <t>І-ІV кв</t>
  </si>
  <si>
    <t>E.I.1.6 - придбання (створення) основних засобів</t>
  </si>
  <si>
    <t>E.O.1.24 - Інші товари та матеріали</t>
  </si>
  <si>
    <t>E.O.1.18 - МТР для ремонту</t>
  </si>
  <si>
    <t>E.I.1.9 - капітальні ремонти</t>
  </si>
  <si>
    <t>E.O.1.8 - Бензин та дизпаливо</t>
  </si>
  <si>
    <t>E.O.1.5 - Природний газ імпортований_інші постачальники</t>
  </si>
  <si>
    <t>E.O.5.85 - Інші грошові витрати в межах операційної діяльності</t>
  </si>
  <si>
    <t>E.O.5.22 - Поточний ремонт інших основних засобів</t>
  </si>
  <si>
    <t>E.O.5.18 - Поточний ремонт автомобілів</t>
  </si>
  <si>
    <t>E.O.5.36 - Послуги по обслуговуванню будинків</t>
  </si>
  <si>
    <t>E.O.5.48 - Обов'язкове страхування</t>
  </si>
  <si>
    <t>E.O.5.57 - Юридичні послуги</t>
  </si>
  <si>
    <t>E.I.1.8 - придбання (створення) нематеріальних активів</t>
  </si>
  <si>
    <t>E.O.5.40 - Стаціонарний телефоний зв'язок</t>
  </si>
  <si>
    <t>E.O.5.29 - Охорона навколишнього середовища</t>
  </si>
  <si>
    <t>E.O.5.28 - Охорона праці та техніка безпеки</t>
  </si>
  <si>
    <t>E.O.5.27 - Пожежна охорона</t>
  </si>
  <si>
    <t>E.O.5.56 - Консультаційно-інформаційні послуги</t>
  </si>
  <si>
    <t>E.O.5.26 - Метрологія та атестація</t>
  </si>
  <si>
    <t>E.O.5.62 - Навчання та розвиток персоналу</t>
  </si>
  <si>
    <t xml:space="preserve">Металопрокат </t>
  </si>
  <si>
    <t>44212500-4</t>
  </si>
  <si>
    <t xml:space="preserve">три мільйони </t>
  </si>
  <si>
    <t>Фарбувальне обладнання</t>
  </si>
  <si>
    <t>Матеріали для технічного обслуговування доріг</t>
  </si>
  <si>
    <t>44113900-4</t>
  </si>
  <si>
    <t>Деревина хвойних порід</t>
  </si>
  <si>
    <t>Лабораторне, оптичне та високоточне обладнання</t>
  </si>
  <si>
    <t>38000000-5</t>
  </si>
  <si>
    <t>Послуги водопостачання</t>
  </si>
  <si>
    <t>65110000-7</t>
  </si>
  <si>
    <t>E.O.5.39 - Організаційно-технічні послуги</t>
  </si>
  <si>
    <t>90520000-8</t>
  </si>
  <si>
    <t>71340000-3</t>
  </si>
  <si>
    <t>сто сорок вісім</t>
  </si>
  <si>
    <t>РЕС, РЕД</t>
  </si>
  <si>
    <t xml:space="preserve">Код згідно з Єдиним закупі-вельним словником
ДК 021:20151
</t>
  </si>
  <si>
    <t xml:space="preserve">Назва класифікатора предмета закупівлі </t>
  </si>
  <si>
    <t>(грн. з ПДВ)</t>
  </si>
  <si>
    <t xml:space="preserve">Вид  закупівлі </t>
  </si>
  <si>
    <t>Рейковий рухомий склад</t>
  </si>
  <si>
    <t>один мільйон шістсот тисяч</t>
  </si>
  <si>
    <t>сорок тисяч</t>
  </si>
  <si>
    <t xml:space="preserve">Електрична апаратура для комутування та захисту електричних кіл </t>
  </si>
  <si>
    <t>Електророзподільні кабелі</t>
  </si>
  <si>
    <t>Елементи електричних схем</t>
  </si>
  <si>
    <t xml:space="preserve"> Розетки та вилки, монтажні коробки. Реле та датчики руху та ін.</t>
  </si>
  <si>
    <t>Світильники та освітлювальна арматура</t>
  </si>
  <si>
    <t>Світильники, прожектори, лампи та лампочки</t>
  </si>
  <si>
    <t>вісімдесят тисяч</t>
  </si>
  <si>
    <t>згідно з порядком</t>
  </si>
  <si>
    <t>сто тисяч</t>
  </si>
  <si>
    <t xml:space="preserve">Фарби </t>
  </si>
  <si>
    <t>Частини залізничних локомотивів чи рухомого складу</t>
  </si>
  <si>
    <t>Механічні запасні частини, крім двигунів і частин двигунів</t>
  </si>
  <si>
    <t>сімсот тисяч</t>
  </si>
  <si>
    <t>шістсот тисяч</t>
  </si>
  <si>
    <t>Нафта і дистиляти</t>
  </si>
  <si>
    <t>двадцять тисяч</t>
  </si>
  <si>
    <t>Частини та приладдя до верстатів</t>
  </si>
  <si>
    <t>Фармацефтична продукція</t>
  </si>
  <si>
    <t xml:space="preserve">Продукція для чищення </t>
  </si>
  <si>
    <t>десять тисяч</t>
  </si>
  <si>
    <t xml:space="preserve">Промислові гази </t>
  </si>
  <si>
    <t>Кам’яна сіль</t>
  </si>
  <si>
    <t>шістнадцять тисяч</t>
  </si>
  <si>
    <t xml:space="preserve">Послуги зі спорожнення вигрібних ям і септиків </t>
  </si>
  <si>
    <t>п'ятнадцять тисяч</t>
  </si>
  <si>
    <t>триста дві тисячі</t>
  </si>
  <si>
    <t>двісті тисяч</t>
  </si>
  <si>
    <t>сто шістдесят тисяч</t>
  </si>
  <si>
    <t>Капітальний ремонт і реставрація</t>
  </si>
  <si>
    <t xml:space="preserve">Лабораторні послуги </t>
  </si>
  <si>
    <t>тридцять дві тисячі</t>
  </si>
  <si>
    <t xml:space="preserve">Технічні видання </t>
  </si>
  <si>
    <t>80511000-9</t>
  </si>
  <si>
    <t>85147000-1</t>
  </si>
  <si>
    <t xml:space="preserve">Послуги у сфері медицини праці </t>
  </si>
  <si>
    <t xml:space="preserve">Управління якістю повітря </t>
  </si>
  <si>
    <t>Послуги з ремонту і технічного обслуговування захисного обладнання</t>
  </si>
  <si>
    <t>дванадцять тисяч</t>
  </si>
  <si>
    <t>Засоби пожежогасіння</t>
  </si>
  <si>
    <t>Перезарядка вогнегасників та доукомплектування пожежних щитів</t>
  </si>
  <si>
    <t>пятдесят тисяч</t>
  </si>
  <si>
    <t>Послуги з довірчого управління та депозитарного зберігання</t>
  </si>
  <si>
    <t xml:space="preserve">Послуги з готування їжі </t>
  </si>
  <si>
    <t>Комплексні інженерні послуги</t>
  </si>
  <si>
    <t xml:space="preserve"> ПЛАС</t>
  </si>
  <si>
    <t>сто п’ятдесят тисяч</t>
  </si>
  <si>
    <t>Послуги з технічних випробувань, аналізу та консультування</t>
  </si>
  <si>
    <t>Друкована продукція з елементами захисту</t>
  </si>
  <si>
    <t xml:space="preserve">Послуги з технічного огляду та випробовувань </t>
  </si>
  <si>
    <t>Послуги з енергетичного менеджменту</t>
  </si>
  <si>
    <t>сто двадцять тисяч</t>
  </si>
  <si>
    <t xml:space="preserve">Послуги у сфері поводження з радіоактивними, токсичними, медичними та небезпечними відходами </t>
  </si>
  <si>
    <t>03411000-4</t>
  </si>
  <si>
    <t xml:space="preserve">Розподіл води </t>
  </si>
  <si>
    <t xml:space="preserve">Лабораторне, оптичне та високоточне обладнання (крім лінз) </t>
  </si>
  <si>
    <t xml:space="preserve">Туалетний папір, носові хустинки, рушники для рук і серветки </t>
  </si>
  <si>
    <t>22900000-9</t>
  </si>
  <si>
    <t>Друкована продукція різна</t>
  </si>
  <si>
    <t>22800000-8</t>
  </si>
  <si>
    <t xml:space="preserve">Паперові чи картонні реєстраційні журнали, бухгалтерські книги, швидкозшивачі, бланки та інші паперові канцелярські вироби </t>
  </si>
  <si>
    <t>Офісне устаткування та приладдя різне</t>
  </si>
  <si>
    <t xml:space="preserve">Дріт </t>
  </si>
  <si>
    <t xml:space="preserve">Конструкційні матеріали та приладдя для залізничних колій </t>
  </si>
  <si>
    <t xml:space="preserve">22310000-6 </t>
  </si>
  <si>
    <t xml:space="preserve">Газети, періодичні спеціалізовані та інші періодичні видання і журнали </t>
  </si>
  <si>
    <t xml:space="preserve">22200000-2 </t>
  </si>
  <si>
    <t>Деповський та капітальний ремон вагонів-цистерн</t>
  </si>
  <si>
    <t xml:space="preserve">Послуги з ремонту і технічного обслуговування аудіовізуального та оптичного обладнання </t>
  </si>
  <si>
    <t xml:space="preserve">50112000-3 </t>
  </si>
  <si>
    <t xml:space="preserve">Утилізація сміття та поводження зі сміттям </t>
  </si>
  <si>
    <t>Комплектуючі до відеоспостереження та охоронної та пожежної сигналізації</t>
  </si>
  <si>
    <t>Болти, гайки</t>
  </si>
  <si>
    <t>Взуття робоче</t>
  </si>
  <si>
    <t>Кисень, аргон в балонах</t>
  </si>
  <si>
    <t>Страхові послуги </t>
  </si>
  <si>
    <t>Страхові послуги</t>
  </si>
  <si>
    <t>Державна метрологічна повірка ЗВТ</t>
  </si>
  <si>
    <t>Офіційні видання стандартів</t>
  </si>
  <si>
    <t>Проведення комплексного енергетичного аудиту Товариства</t>
  </si>
  <si>
    <t xml:space="preserve">Частотні пертворювачі </t>
  </si>
  <si>
    <t xml:space="preserve">Мобільний та телефонний зв’язок </t>
  </si>
  <si>
    <t xml:space="preserve"> Запчастини автотракторної техніки</t>
  </si>
  <si>
    <t>Мобільні та стаціонарні телефони</t>
  </si>
  <si>
    <t>Електроди, тримачі електродів, маски зварника</t>
  </si>
  <si>
    <t>72266000-7</t>
  </si>
  <si>
    <t>Консультаційні послуги з питань програмного забезпечення</t>
  </si>
  <si>
    <t>Консультаційні послуги з питань оподаткування</t>
  </si>
  <si>
    <t>79221000-9</t>
  </si>
  <si>
    <t>Медикаменти</t>
  </si>
  <si>
    <t xml:space="preserve">Меблі </t>
  </si>
  <si>
    <t>39100000-3</t>
  </si>
  <si>
    <t>Стільці, столи, меблі офісні</t>
  </si>
  <si>
    <t>двісті сорок тисяч</t>
  </si>
  <si>
    <t>Цистерни залізничні</t>
  </si>
  <si>
    <t>триста п'ятдесят тисяч</t>
  </si>
  <si>
    <t>сто вісімдесят тисяч</t>
  </si>
  <si>
    <t>Промислове кухонне обладнання</t>
  </si>
  <si>
    <t>39314000-6</t>
  </si>
  <si>
    <t xml:space="preserve"> РЕД</t>
  </si>
  <si>
    <t>31100000-7</t>
  </si>
  <si>
    <t>Електродвигуни, генератори та трансформатори</t>
  </si>
  <si>
    <t xml:space="preserve">Кріпильні деталі </t>
  </si>
  <si>
    <t>шістдесят тисяч</t>
  </si>
  <si>
    <t>Послуги з ремонту і технічного обслуговування охолоджувальних установок</t>
  </si>
  <si>
    <t>50730000-1</t>
  </si>
  <si>
    <t xml:space="preserve">Річний План закупівель товарів, робіт та послуг на 2022 рік </t>
  </si>
  <si>
    <r>
      <t xml:space="preserve">АТ «Укрспецтрансгаз», </t>
    </r>
    <r>
      <rPr>
        <b/>
        <sz val="18"/>
        <color theme="1"/>
        <rFont val="Times New Roman"/>
        <family val="1"/>
        <charset val="204"/>
      </rPr>
      <t>код за ЄДРПОУ: 00157841</t>
    </r>
    <r>
      <rPr>
        <b/>
        <u/>
        <sz val="14"/>
        <color rgb="FF000000"/>
        <rFont val="Times New Roman"/>
        <family val="1"/>
        <charset val="204"/>
      </rPr>
      <t/>
    </r>
  </si>
  <si>
    <t>Відділ ТЛ</t>
  </si>
  <si>
    <t>09123000-8</t>
  </si>
  <si>
    <t>Розподіл природнього газу</t>
  </si>
  <si>
    <t>Розподіл газу</t>
  </si>
  <si>
    <t>65210000-8</t>
  </si>
  <si>
    <t>Е.О.5.3 - Транспортування газу розподільними газопроводами</t>
  </si>
  <si>
    <t>Електрична енергія</t>
  </si>
  <si>
    <t>два мільйони чотириста тисяч</t>
  </si>
  <si>
    <t>простий (одноетапний) тендер</t>
  </si>
  <si>
    <t>ІV кв. 2021р.</t>
  </si>
  <si>
    <t>E.О.1.15 - Електроенергія</t>
  </si>
  <si>
    <t>Бензин, дизельне паливо</t>
  </si>
  <si>
    <t>три мільйони дев'ятсот тисяч</t>
  </si>
  <si>
    <t>Е.О.1.8. - Бензин та дизпаливо</t>
  </si>
  <si>
    <t>Аудит річної фінансової звітності за 2021 рік</t>
  </si>
  <si>
    <t>79210000-9</t>
  </si>
  <si>
    <t>Бухгалтерські та аудиторські послуги</t>
  </si>
  <si>
    <t>спрощена (допорогова) закупівля</t>
  </si>
  <si>
    <t>Е.О.5.55 - Аудиторські послуги</t>
  </si>
  <si>
    <t>ІV кв. 2021р</t>
  </si>
  <si>
    <t>Послуги з спостереження</t>
  </si>
  <si>
    <t>79714000-2</t>
  </si>
  <si>
    <t>Е.О.5.38 - Забезпечення безпеки</t>
  </si>
  <si>
    <t>Послуги з постачання даних із автоматизованих систем залізничного транспорту України</t>
  </si>
  <si>
    <t>72319000-6</t>
  </si>
  <si>
    <t>Послуги з постачання даних</t>
  </si>
  <si>
    <t xml:space="preserve">дев'ятсот тридцять п'ять тисяч триста </t>
  </si>
  <si>
    <t>Е.О.5.31 - Послуги залізничного транспорту</t>
  </si>
  <si>
    <t>Користування комп’ютерною програмою у вигляді онлайн сервісу «Єдина система моніторингу»</t>
  </si>
  <si>
    <t xml:space="preserve">72320000-4 </t>
  </si>
  <si>
    <t>Послуги, пов'язані з базами даних</t>
  </si>
  <si>
    <t>Наглядовий аудит ІСУ Товариства на відповідність стандартів ISO 9001:2015; 14001:2015; ISO 45001:2018</t>
  </si>
  <si>
    <t>71731000-1</t>
  </si>
  <si>
    <t>Послуги з контролю якості на виробництві</t>
  </si>
  <si>
    <t>двісті шістдесят тисяч</t>
  </si>
  <si>
    <t>Навчання та тренінг персоналу Товариства з теми "Внутрішній аудитор систем менеджменту якості відповідно до вимог і положень ISO 9001:2015; ISO 19011:2018"</t>
  </si>
  <si>
    <t>Послуги з навчання персоналу</t>
  </si>
  <si>
    <t>шістнадцять тисяч вісімсот</t>
  </si>
  <si>
    <t xml:space="preserve">Фарби  </t>
  </si>
  <si>
    <t>18140000-2</t>
  </si>
  <si>
    <t>Аксесуари до робочого одягу</t>
  </si>
  <si>
    <t>Рукавиці робочі, захисне спорядження</t>
  </si>
  <si>
    <t xml:space="preserve"> Захисне взуття</t>
  </si>
  <si>
    <t xml:space="preserve">Протипожежне, рятувальне та захисне обладнання </t>
  </si>
  <si>
    <t>Продукція для чищення</t>
  </si>
  <si>
    <t>Сіль технічна</t>
  </si>
  <si>
    <t xml:space="preserve">Ручні інструменти пневматичні чи моторизовані </t>
  </si>
  <si>
    <t>Електродрелі, перфоратори, гайковерти, кутові шліфмашинки</t>
  </si>
  <si>
    <t>42670000-3</t>
  </si>
  <si>
    <t>Круги ріжучі, шліфувальні, пили</t>
  </si>
  <si>
    <t>СКБ</t>
  </si>
  <si>
    <t xml:space="preserve"> Балки надресорні, бокові рами, клини, колодки</t>
  </si>
  <si>
    <t xml:space="preserve"> Прокладки під кутовий вентиль, пароніт</t>
  </si>
  <si>
    <t>44425000-5</t>
  </si>
  <si>
    <t xml:space="preserve">Кільця, прокладки, смужки, вставки та ущільнювачі </t>
  </si>
  <si>
    <t>СЕБ</t>
  </si>
  <si>
    <t xml:space="preserve"> ВТВ</t>
  </si>
  <si>
    <t>42662000-4</t>
  </si>
  <si>
    <t>Зварювальне обладнання</t>
  </si>
  <si>
    <t>Кабельно-провідникова продукція</t>
  </si>
  <si>
    <t>Автовимикачі, магнітні пускачі, щити електричні, шинопроводи та ін.</t>
  </si>
  <si>
    <t>31730000-2</t>
  </si>
  <si>
    <t>Електротехнічне обладнання</t>
  </si>
  <si>
    <t>42920000-1</t>
  </si>
  <si>
    <t xml:space="preserve">Машини для розпилювання </t>
  </si>
  <si>
    <t>Мережеве обладнання</t>
  </si>
  <si>
    <t>32420000-3</t>
  </si>
  <si>
    <t>30230000-0</t>
  </si>
  <si>
    <t>Комп'ютерне обладнання</t>
  </si>
  <si>
    <t>Принтери, монітори, розхідні матеріали та запчастини для оргтехніки</t>
  </si>
  <si>
    <r>
      <t>п</t>
    </r>
    <r>
      <rPr>
        <sz val="11"/>
        <rFont val="Calibri"/>
        <family val="2"/>
        <charset val="204"/>
      </rPr>
      <t>′</t>
    </r>
    <r>
      <rPr>
        <sz val="11"/>
        <rFont val="Times New Roman"/>
        <family val="1"/>
        <charset val="204"/>
      </rPr>
      <t>ять  мільйонів</t>
    </r>
  </si>
  <si>
    <t>Частини та приладдя до фотокопіювальних апаратів</t>
  </si>
  <si>
    <t>Мило</t>
  </si>
  <si>
    <t xml:space="preserve">Мило </t>
  </si>
  <si>
    <t>33711900-6</t>
  </si>
  <si>
    <t>РЕД, РЕС</t>
  </si>
  <si>
    <r>
      <t>5022</t>
    </r>
    <r>
      <rPr>
        <sz val="14"/>
        <rFont val="Times New Roman"/>
        <family val="1"/>
        <charset val="204"/>
      </rPr>
      <t>2</t>
    </r>
    <r>
      <rPr>
        <sz val="14"/>
        <color theme="1"/>
        <rFont val="Times New Roman"/>
        <family val="1"/>
        <charset val="204"/>
      </rPr>
      <t>000-7</t>
    </r>
  </si>
  <si>
    <t>дрібна</t>
  </si>
  <si>
    <t>Програмний комплекс інформаційного моніторингу, агрегації та аналізу інформації</t>
  </si>
  <si>
    <t>48810000-9</t>
  </si>
  <si>
    <t>Інформаційні системи</t>
  </si>
  <si>
    <t>Послуги провайдерів</t>
  </si>
  <si>
    <t>72410000-7</t>
  </si>
  <si>
    <t>Послуги доступу до мережі інтернет</t>
  </si>
  <si>
    <t xml:space="preserve">48920000-3 </t>
  </si>
  <si>
    <t>Кадрова служба</t>
  </si>
  <si>
    <t>71730000-4</t>
  </si>
  <si>
    <t xml:space="preserve">Послуги промислового контролю </t>
  </si>
  <si>
    <t>Вивіз та утилізація люменісцентних ламп, батарейок, відходів електронної техніки, відпрацьованих шин, мастил та залишки зачищення цистерн</t>
  </si>
  <si>
    <t>90713000-8</t>
  </si>
  <si>
    <t>Консультаційні послуги з питань охорони довкілля</t>
  </si>
  <si>
    <r>
      <rPr>
        <sz val="11"/>
        <rFont val="Calibri"/>
        <family val="2"/>
        <charset val="204"/>
      </rPr>
      <t>п‘</t>
    </r>
    <r>
      <rPr>
        <sz val="11"/>
        <rFont val="Times New Roman"/>
        <family val="1"/>
        <charset val="204"/>
      </rPr>
      <t>ятдесят одна тисяча</t>
    </r>
  </si>
  <si>
    <t xml:space="preserve">Послуги з професійної підготовки у сфері безпеки </t>
  </si>
  <si>
    <t>E.O.5.24 - Діагностика, дефектоскопія, антикорозійне обстеження</t>
  </si>
  <si>
    <t>E.O.5.25 - Паспортизція об'єктів, опосвідчення обладнання</t>
  </si>
  <si>
    <t>63120000-6</t>
  </si>
  <si>
    <t>Послуги зберігання та складування</t>
  </si>
  <si>
    <t>Послуги зберігання вагонів на відстані</t>
  </si>
  <si>
    <t>45259000-7</t>
  </si>
  <si>
    <t>Ремонт і технічне обслуговування установок</t>
  </si>
  <si>
    <t>50510000-3</t>
  </si>
  <si>
    <t xml:space="preserve"> Послуги з ремонту і технічного обслуговування насосів, клапанів, кранів і металевих контейнерів</t>
  </si>
  <si>
    <t xml:space="preserve"> Послуги з ремонту і технічного обслуговування техніки</t>
  </si>
  <si>
    <t>Послуги з технічного огляду та випробувань</t>
  </si>
  <si>
    <t>Послуги з технічного огляду та випробувань (заміри опору ізоляції,вимірювання опору розтікання струму заземлювача, перевірка наявності ланцюга між заземлювальним та заземленим елементами, перевірка повного опору петлі "фаза-нуль")</t>
  </si>
  <si>
    <t>Сертифікація послуг та виробництва</t>
  </si>
  <si>
    <t>Випробування та оцінювання</t>
  </si>
  <si>
    <t xml:space="preserve">73430000-5 </t>
  </si>
  <si>
    <t>Оцінка відповідності Технічного регламенту щодо вимог до газу скрапленого для автомобільного транспорту, комунально-побутового споживання та промислових цілей</t>
  </si>
  <si>
    <t>Технічне діагностування вагонів-цистерн з метою визначення їх технічного стану, можливості подальшої експлуатації та встановлення нових назначених термінів служби</t>
  </si>
  <si>
    <t>ВТВ      Відділ ОПЕТН та ПБ</t>
  </si>
  <si>
    <r>
      <t>Дев</t>
    </r>
    <r>
      <rPr>
        <sz val="11"/>
        <rFont val="Calibri"/>
        <family val="2"/>
        <charset val="204"/>
      </rPr>
      <t>‘</t>
    </r>
    <r>
      <rPr>
        <sz val="11"/>
        <rFont val="Times New Roman"/>
        <family val="1"/>
        <charset val="204"/>
      </rPr>
      <t>яносто дев</t>
    </r>
    <r>
      <rPr>
        <sz val="11"/>
        <rFont val="Calibri"/>
        <family val="2"/>
        <charset val="204"/>
      </rPr>
      <t>‘</t>
    </r>
    <r>
      <rPr>
        <sz val="11"/>
        <rFont val="Times New Roman"/>
        <family val="1"/>
        <charset val="204"/>
      </rPr>
      <t>ять тисяч</t>
    </r>
  </si>
  <si>
    <t>Послуги з капремонтів і реконструкції будівель та споруд</t>
  </si>
  <si>
    <t>Архітектурні, інженерні та геодезичні послуги</t>
  </si>
  <si>
    <t>7125000-5</t>
  </si>
  <si>
    <t>Послуги з технічного огляду залізничних колій</t>
  </si>
  <si>
    <t>71631470-5</t>
  </si>
  <si>
    <t>80550000-4</t>
  </si>
  <si>
    <t>71530000-2</t>
  </si>
  <si>
    <t>Консультаційні послуги в галузі будівництва</t>
  </si>
  <si>
    <t>Прокат вантажних автомобілів з водієм</t>
  </si>
  <si>
    <t>60181000-0</t>
  </si>
  <si>
    <t>Послуги з просочування деревини</t>
  </si>
  <si>
    <t>77220000-8</t>
  </si>
  <si>
    <t>Послуги з вогнезахисту деревяних конструкцій</t>
  </si>
  <si>
    <t>45343100-4</t>
  </si>
  <si>
    <t>Роботи із забезпечення вогнезахисту</t>
  </si>
  <si>
    <t xml:space="preserve">Арматура трубопровідна: крани, вентилі, клапани та подібні пристрої </t>
  </si>
  <si>
    <t>42130000-9</t>
  </si>
  <si>
    <t xml:space="preserve">Магістралі, трубопроводи, труби, обсадні труби, тюбінги та супутні вироби </t>
  </si>
  <si>
    <t>Труби та трубна продукція</t>
  </si>
  <si>
    <t xml:space="preserve">44160000-9 </t>
  </si>
  <si>
    <t>44110000-4</t>
  </si>
  <si>
    <t>E.I.1.9 - капітальні ремонти E.O.1.24 - Інші товари та матеріали</t>
  </si>
  <si>
    <t>Кутовий та камерний профіль</t>
  </si>
  <si>
    <t>Конкретна  назва  предмета закупівлі</t>
  </si>
  <si>
    <t>E.I.1.7 - придбання (створення) інших необоротних активів</t>
  </si>
  <si>
    <t>Частини кранів та клапанів</t>
  </si>
  <si>
    <t>42132000-3</t>
  </si>
  <si>
    <t xml:space="preserve">Крани, клапани та вентилі </t>
  </si>
  <si>
    <t xml:space="preserve">E.O.1.18 - МТР для ремонту                     </t>
  </si>
  <si>
    <t>Стояки</t>
  </si>
  <si>
    <t>44165200-6</t>
  </si>
  <si>
    <t>Лічильники</t>
  </si>
  <si>
    <t>38550000-5</t>
  </si>
  <si>
    <t xml:space="preserve">Вузол обліку </t>
  </si>
  <si>
    <t>Капітальний ремонт локомотива</t>
  </si>
  <si>
    <t>Послуги з ремонту та технічного обслуговування локомотивів</t>
  </si>
  <si>
    <r>
      <t>5022</t>
    </r>
    <r>
      <rPr>
        <sz val="14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>000-0</t>
    </r>
  </si>
  <si>
    <t>Стояк наливний</t>
  </si>
  <si>
    <t>E.O.5.39 - Організаційно-технічні послуги
E.I.1.8 - придбання (створення) нематеріальних активів</t>
  </si>
  <si>
    <t>60161000-4</t>
  </si>
  <si>
    <t>Послуги з перевезення пакунків</t>
  </si>
  <si>
    <t>ВМТП</t>
  </si>
  <si>
    <t>Послуги з перевезення пакунків автомобільним транспортом</t>
  </si>
  <si>
    <t>55110000-4</t>
  </si>
  <si>
    <t>Послуги з розміщення в готелях</t>
  </si>
  <si>
    <t>чотириста сімдесят три тисячі</t>
  </si>
  <si>
    <t>сорок чотири тисячі</t>
  </si>
  <si>
    <t>вісімдесят сім тисяч</t>
  </si>
  <si>
    <t xml:space="preserve"> вісімдесят тисяч</t>
  </si>
  <si>
    <t>один мільйон вісімсот тисяч</t>
  </si>
  <si>
    <t>один мільйон чотириста тисяч</t>
  </si>
  <si>
    <t>вісімнадцять мільйонів триста сорок тисяч</t>
  </si>
  <si>
    <t>сто десять тисяч</t>
  </si>
  <si>
    <t>чотириста  тисяч</t>
  </si>
  <si>
    <t>триста вісімдесят дві тисячі</t>
  </si>
  <si>
    <t>шістдесят одна тисяча</t>
  </si>
  <si>
    <t>сто сім тисяч</t>
  </si>
  <si>
    <t>сто сорок чотири тисячі</t>
  </si>
  <si>
    <t xml:space="preserve">двісті сімнадцять тисяч </t>
  </si>
  <si>
    <t>сімдесят вісім тисяч</t>
  </si>
  <si>
    <t>сто вісім тисяч</t>
  </si>
  <si>
    <t>тридцять тисяч</t>
  </si>
  <si>
    <t>один мільйон п’ятсот сорок чотири  тисячі</t>
  </si>
  <si>
    <t>сто п’ятдесят шість  тисяч</t>
  </si>
  <si>
    <t xml:space="preserve"> вісімсот тисяч</t>
  </si>
  <si>
    <t>сто вісімнадцять тисяч</t>
  </si>
  <si>
    <t>двадцять чотири мільйони сто сім тисяч</t>
  </si>
  <si>
    <t>двістісорок три тисячі</t>
  </si>
  <si>
    <t>шість тисяч двісті</t>
  </si>
  <si>
    <t>двісті тринадцять тисяч</t>
  </si>
  <si>
    <t>два мільйони двісті сімдесят три тисячі триста двадцять сім</t>
  </si>
  <si>
    <t>один мільйон сто двадцять тисяч</t>
  </si>
  <si>
    <t>триста тридцять тисяч</t>
  </si>
  <si>
    <t>двадцять сім тисяч</t>
  </si>
  <si>
    <t>чотириста тисяч</t>
  </si>
  <si>
    <t>сорок шість тисяч</t>
  </si>
  <si>
    <t>триста сорок вісім тисяч</t>
  </si>
  <si>
    <t>двісті вісімдесят тисяч</t>
  </si>
  <si>
    <t>сім мільйонів вісімсот шістдесят одна тисяча</t>
  </si>
  <si>
    <r>
      <t>Дев</t>
    </r>
    <r>
      <rPr>
        <sz val="11"/>
        <rFont val="Calibri"/>
        <family val="2"/>
        <charset val="204"/>
      </rPr>
      <t>‘</t>
    </r>
    <r>
      <rPr>
        <sz val="11"/>
        <rFont val="Times New Roman"/>
        <family val="1"/>
        <charset val="204"/>
      </rPr>
      <t>яносто вісім тисяч</t>
    </r>
  </si>
  <si>
    <t>триста сорок три тисячі двісті</t>
  </si>
  <si>
    <t xml:space="preserve"> п’ятдесят тисяч</t>
  </si>
  <si>
    <t>три мільйони чотириста три тисячі</t>
  </si>
  <si>
    <t>сто п'ятдесят тисяч</t>
  </si>
  <si>
    <t>сорок п'ять тисяч</t>
  </si>
  <si>
    <t>п'ятдесят тисяч</t>
  </si>
  <si>
    <t>п'ятсот п'ять тисяч</t>
  </si>
  <si>
    <t xml:space="preserve">дев'яносто тисяч </t>
  </si>
  <si>
    <t>дев'яносто дев’ять тисяч</t>
  </si>
  <si>
    <t>тридцять п'ять тисяч</t>
  </si>
  <si>
    <t>сто п'ятдесят дві тисячі</t>
  </si>
  <si>
    <t>дев'яносто чотири тисячі</t>
  </si>
  <si>
    <t>п'ятдесят дві тисячі</t>
  </si>
  <si>
    <t xml:space="preserve">дев'яносто три тисячі </t>
  </si>
  <si>
    <t>сто дев'яносто сім тисяч</t>
  </si>
  <si>
    <t>п'ятсот шістдесят тисяч</t>
  </si>
  <si>
    <t>три мільйони дев'яносто п'ять тисяч</t>
  </si>
  <si>
    <t>п'ятсот тисяч</t>
  </si>
  <si>
    <t>п'ятдесят чотири тисячі</t>
  </si>
  <si>
    <t>один мільйон сімсот п'ятдесят тисяч</t>
  </si>
  <si>
    <t>п'ятсот двадцять сім тисяч</t>
  </si>
  <si>
    <t>шістдесят п'ять тисяч</t>
  </si>
  <si>
    <t>триста п'ядтесят тисяч</t>
  </si>
  <si>
    <t>дев'ятсот тисяч</t>
  </si>
  <si>
    <t>сто п'ять тисяч</t>
  </si>
  <si>
    <t>ПРОТОКОЛ ТЕНДЕРНОГО КОМІТЕТУ  ВІД 28.12.2021 №РПЗ-3/21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</si>
</sst>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u/>
      <sz val="14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name val="Segoe UI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9" fontId="18" fillId="0" borderId="0" applyFont="0" applyFill="0" applyBorder="0" applyAlignment="0" applyProtection="0"/>
  </cellStyleXfs>
  <cellXfs count="144">
    <xf numFmtId="0" fontId="0" fillId="0" borderId="0" xfId="0"/>
    <xf numFmtId="0" fontId="2" fillId="0" borderId="3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wrapText="1"/>
    </xf>
    <xf numFmtId="0" fontId="2" fillId="0" borderId="9" xfId="0" applyFont="1" applyBorder="1" applyAlignment="1">
      <alignment horizontal="center" vertical="top" wrapText="1"/>
    </xf>
    <xf numFmtId="2" fontId="0" fillId="0" borderId="0" xfId="0" applyNumberFormat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2" fontId="0" fillId="0" borderId="0" xfId="0" applyNumberFormat="1" applyAlignment="1">
      <alignment vertical="center" shrinkToFit="1"/>
    </xf>
    <xf numFmtId="0" fontId="0" fillId="0" borderId="0" xfId="0" applyAlignment="1">
      <alignment shrinkToFit="1"/>
    </xf>
    <xf numFmtId="2" fontId="17" fillId="0" borderId="0" xfId="0" applyNumberFormat="1" applyFont="1" applyAlignment="1">
      <alignment vertical="center"/>
    </xf>
    <xf numFmtId="2" fontId="17" fillId="0" borderId="0" xfId="0" applyNumberFormat="1" applyFont="1" applyFill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2" fontId="19" fillId="0" borderId="0" xfId="0" applyNumberFormat="1" applyFont="1" applyAlignment="1">
      <alignment vertical="center"/>
    </xf>
    <xf numFmtId="0" fontId="19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4" fontId="6" fillId="0" borderId="6" xfId="0" applyNumberFormat="1" applyFont="1" applyFill="1" applyBorder="1" applyAlignment="1">
      <alignment horizontal="center" vertical="center" wrapText="1"/>
    </xf>
    <xf numFmtId="4" fontId="6" fillId="0" borderId="12" xfId="0" applyNumberFormat="1" applyFont="1" applyFill="1" applyBorder="1" applyAlignment="1">
      <alignment horizontal="center" vertical="center" wrapText="1"/>
    </xf>
    <xf numFmtId="4" fontId="6" fillId="0" borderId="8" xfId="0" applyNumberFormat="1" applyFont="1" applyFill="1" applyBorder="1" applyAlignment="1">
      <alignment horizontal="center" vertical="center" wrapText="1"/>
    </xf>
    <xf numFmtId="4" fontId="6" fillId="0" borderId="9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  <xf numFmtId="0" fontId="6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12" xfId="0" applyFont="1" applyBorder="1" applyAlignment="1">
      <alignment horizontal="center" vertical="center" wrapText="1" shrinkToFit="1"/>
    </xf>
    <xf numFmtId="0" fontId="6" fillId="0" borderId="9" xfId="0" applyFont="1" applyBorder="1" applyAlignment="1">
      <alignment horizontal="center" vertical="center" wrapText="1" shrinkToFit="1"/>
    </xf>
    <xf numFmtId="4" fontId="0" fillId="0" borderId="0" xfId="0" applyNumberFormat="1" applyAlignment="1">
      <alignment horizontal="center"/>
    </xf>
    <xf numFmtId="0" fontId="15" fillId="0" borderId="10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14" fillId="0" borderId="1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 shrinkToFit="1"/>
    </xf>
    <xf numFmtId="0" fontId="6" fillId="0" borderId="12" xfId="0" applyFont="1" applyFill="1" applyBorder="1" applyAlignment="1">
      <alignment horizontal="center" vertical="center" wrapText="1" shrinkToFit="1"/>
    </xf>
    <xf numFmtId="4" fontId="6" fillId="0" borderId="10" xfId="0" applyNumberFormat="1" applyFont="1" applyFill="1" applyBorder="1" applyAlignment="1">
      <alignment horizontal="center" vertical="center" wrapText="1" shrinkToFit="1"/>
    </xf>
    <xf numFmtId="4" fontId="6" fillId="0" borderId="5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wrapText="1" shrinkToFit="1"/>
    </xf>
    <xf numFmtId="4" fontId="6" fillId="0" borderId="12" xfId="0" applyNumberFormat="1" applyFont="1" applyFill="1" applyBorder="1" applyAlignment="1">
      <alignment horizontal="center" vertical="center" wrapText="1" shrinkToFit="1"/>
    </xf>
    <xf numFmtId="4" fontId="6" fillId="0" borderId="8" xfId="0" applyNumberFormat="1" applyFont="1" applyFill="1" applyBorder="1" applyAlignment="1">
      <alignment horizontal="center" vertical="center" wrapText="1" shrinkToFit="1"/>
    </xf>
    <xf numFmtId="4" fontId="6" fillId="0" borderId="9" xfId="0" applyNumberFormat="1" applyFont="1" applyFill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9" fontId="5" fillId="0" borderId="1" xfId="2" applyFont="1" applyBorder="1" applyAlignment="1">
      <alignment horizontal="center" vertical="center" wrapText="1"/>
    </xf>
    <xf numFmtId="9" fontId="5" fillId="0" borderId="3" xfId="2" applyFont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/>
    </xf>
    <xf numFmtId="4" fontId="6" fillId="0" borderId="5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 applyAlignment="1">
      <alignment horizontal="center" vertical="center"/>
    </xf>
    <xf numFmtId="4" fontId="6" fillId="0" borderId="12" xfId="0" applyNumberFormat="1" applyFont="1" applyFill="1" applyBorder="1" applyAlignment="1">
      <alignment horizontal="center" vertical="center"/>
    </xf>
    <xf numFmtId="4" fontId="6" fillId="0" borderId="8" xfId="0" applyNumberFormat="1" applyFont="1" applyFill="1" applyBorder="1" applyAlignment="1">
      <alignment horizontal="center" vertical="center"/>
    </xf>
    <xf numFmtId="4" fontId="6" fillId="0" borderId="9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10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shrinkToFit="1"/>
    </xf>
    <xf numFmtId="4" fontId="6" fillId="0" borderId="5" xfId="0" applyNumberFormat="1" applyFont="1" applyFill="1" applyBorder="1" applyAlignment="1">
      <alignment horizontal="center" vertical="center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4" fontId="6" fillId="0" borderId="12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9" xfId="0" applyNumberFormat="1" applyFont="1" applyFill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" fontId="6" fillId="0" borderId="11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/>
    </xf>
  </cellXfs>
  <cellStyles count="3">
    <cellStyle name="Відсотковий" xfId="2" builtinId="5"/>
    <cellStyle name="Гіперпосилання" xfId="1" builtinId="8"/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k21.dovidnyk.info/index.php?rozd=9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85"/>
  <sheetViews>
    <sheetView tabSelected="1" zoomScaleNormal="100" workbookViewId="0">
      <selection activeCell="E291" sqref="E291"/>
    </sheetView>
  </sheetViews>
  <sheetFormatPr defaultRowHeight="15" x14ac:dyDescent="0.25"/>
  <cols>
    <col min="1" max="1" width="6.28515625" customWidth="1"/>
    <col min="2" max="2" width="17.140625" customWidth="1"/>
    <col min="3" max="3" width="27.7109375" customWidth="1"/>
    <col min="4" max="4" width="18.7109375" customWidth="1"/>
    <col min="5" max="5" width="45.7109375" customWidth="1"/>
    <col min="6" max="6" width="5.140625" customWidth="1"/>
    <col min="7" max="8" width="4.7109375" customWidth="1"/>
    <col min="9" max="9" width="4.140625" customWidth="1"/>
    <col min="10" max="10" width="22.7109375" customWidth="1"/>
    <col min="11" max="11" width="15.28515625" customWidth="1"/>
    <col min="12" max="12" width="11.5703125" customWidth="1"/>
    <col min="13" max="13" width="26.28515625" customWidth="1"/>
    <col min="14" max="14" width="11.85546875" customWidth="1"/>
    <col min="15" max="15" width="9.140625" customWidth="1"/>
    <col min="16" max="16" width="15.7109375" customWidth="1"/>
  </cols>
  <sheetData>
    <row r="1" spans="1:17" ht="26.25" customHeight="1" x14ac:dyDescent="0.25">
      <c r="D1" s="142" t="s">
        <v>306</v>
      </c>
      <c r="E1" s="142"/>
      <c r="F1" s="142"/>
      <c r="G1" s="142"/>
      <c r="H1" s="142"/>
      <c r="I1" s="142"/>
      <c r="J1" s="142"/>
      <c r="K1" s="142"/>
      <c r="L1" s="142"/>
    </row>
    <row r="2" spans="1:17" ht="24.75" customHeight="1" thickBot="1" x14ac:dyDescent="0.3">
      <c r="E2" s="73" t="s">
        <v>307</v>
      </c>
      <c r="F2" s="73"/>
      <c r="G2" s="73"/>
      <c r="H2" s="73"/>
      <c r="I2" s="73"/>
      <c r="J2" s="73"/>
      <c r="K2" s="73"/>
    </row>
    <row r="3" spans="1:17" ht="25.5" customHeight="1" thickBot="1" x14ac:dyDescent="0.3">
      <c r="E3" s="82"/>
      <c r="F3" s="82"/>
      <c r="G3" s="82"/>
      <c r="H3" s="82"/>
      <c r="I3" s="82"/>
      <c r="J3" s="82"/>
      <c r="K3" s="82"/>
    </row>
    <row r="4" spans="1:17" ht="57" customHeight="1" x14ac:dyDescent="0.25">
      <c r="A4" s="84" t="s">
        <v>0</v>
      </c>
      <c r="B4" s="90" t="s">
        <v>443</v>
      </c>
      <c r="C4" s="91"/>
      <c r="D4" s="84" t="s">
        <v>194</v>
      </c>
      <c r="E4" s="84" t="s">
        <v>195</v>
      </c>
      <c r="F4" s="90" t="s">
        <v>1</v>
      </c>
      <c r="G4" s="96"/>
      <c r="H4" s="96"/>
      <c r="I4" s="96"/>
      <c r="J4" s="91"/>
      <c r="K4" s="84" t="s">
        <v>197</v>
      </c>
      <c r="L4" s="84" t="s">
        <v>2</v>
      </c>
      <c r="M4" s="84" t="s">
        <v>3</v>
      </c>
      <c r="N4" s="84" t="s">
        <v>4</v>
      </c>
      <c r="O4" s="84" t="s">
        <v>5</v>
      </c>
    </row>
    <row r="5" spans="1:17" ht="16.5" thickBot="1" x14ac:dyDescent="0.3">
      <c r="A5" s="85"/>
      <c r="B5" s="92"/>
      <c r="C5" s="93"/>
      <c r="D5" s="85"/>
      <c r="E5" s="85"/>
      <c r="F5" s="94" t="s">
        <v>196</v>
      </c>
      <c r="G5" s="97"/>
      <c r="H5" s="97"/>
      <c r="I5" s="97"/>
      <c r="J5" s="95"/>
      <c r="K5" s="85"/>
      <c r="L5" s="85"/>
      <c r="M5" s="85"/>
      <c r="N5" s="85"/>
      <c r="O5" s="85"/>
    </row>
    <row r="6" spans="1:17" ht="47.25" customHeight="1" thickBot="1" x14ac:dyDescent="0.3">
      <c r="A6" s="86"/>
      <c r="B6" s="94"/>
      <c r="C6" s="95"/>
      <c r="D6" s="86"/>
      <c r="E6" s="86"/>
      <c r="F6" s="87" t="s">
        <v>6</v>
      </c>
      <c r="G6" s="88"/>
      <c r="H6" s="88"/>
      <c r="I6" s="89"/>
      <c r="J6" s="5"/>
      <c r="K6" s="86"/>
      <c r="L6" s="86"/>
      <c r="M6" s="86"/>
      <c r="N6" s="86"/>
      <c r="O6" s="86"/>
    </row>
    <row r="7" spans="1:17" ht="16.5" thickBot="1" x14ac:dyDescent="0.3">
      <c r="A7" s="1"/>
      <c r="B7" s="98">
        <v>1</v>
      </c>
      <c r="C7" s="99"/>
      <c r="D7" s="2">
        <v>2</v>
      </c>
      <c r="E7" s="2">
        <v>3</v>
      </c>
      <c r="F7" s="100">
        <v>4</v>
      </c>
      <c r="G7" s="101"/>
      <c r="H7" s="101"/>
      <c r="I7" s="101"/>
      <c r="J7" s="102"/>
      <c r="K7" s="2">
        <v>5</v>
      </c>
      <c r="L7" s="2">
        <v>6</v>
      </c>
      <c r="M7" s="3"/>
      <c r="N7" s="3"/>
      <c r="O7" s="2"/>
    </row>
    <row r="8" spans="1:17" ht="25.15" customHeight="1" x14ac:dyDescent="0.25">
      <c r="A8" s="15">
        <v>1</v>
      </c>
      <c r="B8" s="43" t="s">
        <v>294</v>
      </c>
      <c r="C8" s="44"/>
      <c r="D8" s="47" t="s">
        <v>7</v>
      </c>
      <c r="E8" s="49" t="s">
        <v>198</v>
      </c>
      <c r="F8" s="105">
        <v>5000000</v>
      </c>
      <c r="G8" s="106"/>
      <c r="H8" s="106"/>
      <c r="I8" s="107"/>
      <c r="J8" s="103" t="s">
        <v>378</v>
      </c>
      <c r="K8" s="25" t="s">
        <v>208</v>
      </c>
      <c r="L8" s="25" t="s">
        <v>100</v>
      </c>
      <c r="M8" s="39" t="s">
        <v>158</v>
      </c>
      <c r="N8" s="25" t="s">
        <v>8</v>
      </c>
      <c r="O8" s="25" t="s">
        <v>151</v>
      </c>
      <c r="P8" s="4"/>
      <c r="Q8" s="4"/>
    </row>
    <row r="9" spans="1:17" ht="25.15" customHeight="1" thickBot="1" x14ac:dyDescent="0.3">
      <c r="A9" s="16"/>
      <c r="B9" s="45"/>
      <c r="C9" s="46"/>
      <c r="D9" s="48"/>
      <c r="E9" s="50"/>
      <c r="F9" s="108"/>
      <c r="G9" s="109"/>
      <c r="H9" s="109"/>
      <c r="I9" s="110"/>
      <c r="J9" s="104"/>
      <c r="K9" s="26"/>
      <c r="L9" s="26"/>
      <c r="M9" s="26"/>
      <c r="N9" s="26"/>
      <c r="O9" s="26"/>
      <c r="P9" s="4"/>
      <c r="Q9" s="4"/>
    </row>
    <row r="10" spans="1:17" ht="25.15" customHeight="1" x14ac:dyDescent="0.25">
      <c r="A10" s="15">
        <v>2</v>
      </c>
      <c r="B10" s="43" t="s">
        <v>9</v>
      </c>
      <c r="C10" s="44"/>
      <c r="D10" s="47" t="s">
        <v>10</v>
      </c>
      <c r="E10" s="17" t="s">
        <v>9</v>
      </c>
      <c r="F10" s="19">
        <v>350000</v>
      </c>
      <c r="G10" s="20"/>
      <c r="H10" s="20"/>
      <c r="I10" s="21"/>
      <c r="J10" s="25" t="s">
        <v>295</v>
      </c>
      <c r="K10" s="25" t="s">
        <v>208</v>
      </c>
      <c r="L10" s="25" t="s">
        <v>100</v>
      </c>
      <c r="M10" s="39" t="s">
        <v>158</v>
      </c>
      <c r="N10" s="25" t="s">
        <v>58</v>
      </c>
      <c r="O10" s="25" t="s">
        <v>151</v>
      </c>
      <c r="P10" s="4"/>
      <c r="Q10" s="4"/>
    </row>
    <row r="11" spans="1:17" ht="25.15" customHeight="1" thickBot="1" x14ac:dyDescent="0.3">
      <c r="A11" s="16"/>
      <c r="B11" s="45"/>
      <c r="C11" s="46"/>
      <c r="D11" s="48"/>
      <c r="E11" s="18"/>
      <c r="F11" s="22"/>
      <c r="G11" s="23"/>
      <c r="H11" s="23"/>
      <c r="I11" s="24"/>
      <c r="J11" s="26"/>
      <c r="K11" s="26"/>
      <c r="L11" s="26"/>
      <c r="M11" s="28"/>
      <c r="N11" s="26"/>
      <c r="O11" s="26"/>
      <c r="P11" s="4"/>
      <c r="Q11" s="4"/>
    </row>
    <row r="12" spans="1:17" ht="25.15" customHeight="1" x14ac:dyDescent="0.25">
      <c r="A12" s="15">
        <v>3</v>
      </c>
      <c r="B12" s="43" t="s">
        <v>373</v>
      </c>
      <c r="C12" s="44"/>
      <c r="D12" s="47" t="s">
        <v>374</v>
      </c>
      <c r="E12" s="17" t="s">
        <v>373</v>
      </c>
      <c r="F12" s="19">
        <v>100000</v>
      </c>
      <c r="G12" s="20"/>
      <c r="H12" s="20"/>
      <c r="I12" s="21"/>
      <c r="J12" s="25" t="s">
        <v>209</v>
      </c>
      <c r="K12" s="25" t="s">
        <v>208</v>
      </c>
      <c r="L12" s="25" t="s">
        <v>100</v>
      </c>
      <c r="M12" s="39" t="s">
        <v>158</v>
      </c>
      <c r="N12" s="25" t="s">
        <v>58</v>
      </c>
      <c r="O12" s="25" t="s">
        <v>151</v>
      </c>
      <c r="P12" s="4"/>
      <c r="Q12" s="4"/>
    </row>
    <row r="13" spans="1:17" ht="25.15" customHeight="1" thickBot="1" x14ac:dyDescent="0.3">
      <c r="A13" s="16"/>
      <c r="B13" s="45"/>
      <c r="C13" s="46"/>
      <c r="D13" s="48"/>
      <c r="E13" s="18"/>
      <c r="F13" s="22"/>
      <c r="G13" s="23"/>
      <c r="H13" s="23"/>
      <c r="I13" s="24"/>
      <c r="J13" s="26"/>
      <c r="K13" s="26"/>
      <c r="L13" s="26"/>
      <c r="M13" s="28"/>
      <c r="N13" s="26"/>
      <c r="O13" s="26"/>
      <c r="P13" s="4"/>
      <c r="Q13" s="4"/>
    </row>
    <row r="14" spans="1:17" ht="25.15" customHeight="1" x14ac:dyDescent="0.25">
      <c r="A14" s="15">
        <v>4</v>
      </c>
      <c r="B14" s="43" t="s">
        <v>377</v>
      </c>
      <c r="C14" s="44"/>
      <c r="D14" s="47" t="s">
        <v>375</v>
      </c>
      <c r="E14" s="17" t="s">
        <v>376</v>
      </c>
      <c r="F14" s="19">
        <v>200000</v>
      </c>
      <c r="G14" s="20"/>
      <c r="H14" s="20"/>
      <c r="I14" s="21"/>
      <c r="J14" s="25" t="s">
        <v>227</v>
      </c>
      <c r="K14" s="25" t="s">
        <v>208</v>
      </c>
      <c r="L14" s="25" t="s">
        <v>100</v>
      </c>
      <c r="M14" s="39" t="s">
        <v>158</v>
      </c>
      <c r="N14" s="25" t="s">
        <v>58</v>
      </c>
      <c r="O14" s="25" t="s">
        <v>151</v>
      </c>
      <c r="P14" s="4"/>
      <c r="Q14" s="4"/>
    </row>
    <row r="15" spans="1:17" ht="25.15" customHeight="1" thickBot="1" x14ac:dyDescent="0.3">
      <c r="A15" s="16"/>
      <c r="B15" s="45"/>
      <c r="C15" s="46"/>
      <c r="D15" s="48"/>
      <c r="E15" s="18"/>
      <c r="F15" s="22"/>
      <c r="G15" s="23"/>
      <c r="H15" s="23"/>
      <c r="I15" s="24"/>
      <c r="J15" s="26"/>
      <c r="K15" s="26"/>
      <c r="L15" s="26"/>
      <c r="M15" s="28"/>
      <c r="N15" s="26"/>
      <c r="O15" s="26"/>
      <c r="P15" s="4"/>
      <c r="Q15" s="4"/>
    </row>
    <row r="16" spans="1:17" ht="25.15" customHeight="1" x14ac:dyDescent="0.25">
      <c r="A16" s="15">
        <v>5</v>
      </c>
      <c r="B16" s="43" t="s">
        <v>379</v>
      </c>
      <c r="C16" s="44"/>
      <c r="D16" s="15" t="s">
        <v>57</v>
      </c>
      <c r="E16" s="17" t="s">
        <v>379</v>
      </c>
      <c r="F16" s="19">
        <v>100000</v>
      </c>
      <c r="G16" s="20"/>
      <c r="H16" s="20"/>
      <c r="I16" s="21"/>
      <c r="J16" s="25" t="s">
        <v>209</v>
      </c>
      <c r="K16" s="25" t="s">
        <v>208</v>
      </c>
      <c r="L16" s="25" t="s">
        <v>100</v>
      </c>
      <c r="M16" s="27" t="s">
        <v>159</v>
      </c>
      <c r="N16" s="25" t="s">
        <v>58</v>
      </c>
      <c r="O16" s="25" t="str">
        <f t="shared" ref="O16:O172" si="0">$O$8</f>
        <v>власні кошти</v>
      </c>
      <c r="P16" s="4"/>
      <c r="Q16" s="4"/>
    </row>
    <row r="17" spans="1:17" ht="25.15" customHeight="1" thickBot="1" x14ac:dyDescent="0.3">
      <c r="A17" s="16"/>
      <c r="B17" s="45"/>
      <c r="C17" s="46"/>
      <c r="D17" s="16"/>
      <c r="E17" s="18"/>
      <c r="F17" s="22"/>
      <c r="G17" s="23"/>
      <c r="H17" s="23"/>
      <c r="I17" s="24"/>
      <c r="J17" s="26"/>
      <c r="K17" s="26"/>
      <c r="L17" s="26"/>
      <c r="M17" s="28"/>
      <c r="N17" s="26"/>
      <c r="O17" s="26"/>
      <c r="P17" s="4"/>
      <c r="Q17" s="4"/>
    </row>
    <row r="18" spans="1:17" ht="25.15" customHeight="1" x14ac:dyDescent="0.25">
      <c r="A18" s="15">
        <v>6</v>
      </c>
      <c r="B18" s="43" t="s">
        <v>283</v>
      </c>
      <c r="C18" s="44"/>
      <c r="D18" s="47" t="s">
        <v>21</v>
      </c>
      <c r="E18" s="17" t="s">
        <v>20</v>
      </c>
      <c r="F18" s="19">
        <v>50000</v>
      </c>
      <c r="G18" s="20"/>
      <c r="H18" s="20"/>
      <c r="I18" s="21"/>
      <c r="J18" s="25" t="s">
        <v>505</v>
      </c>
      <c r="K18" s="25" t="s">
        <v>208</v>
      </c>
      <c r="L18" s="25" t="s">
        <v>100</v>
      </c>
      <c r="M18" s="39" t="s">
        <v>158</v>
      </c>
      <c r="N18" s="25" t="s">
        <v>11</v>
      </c>
      <c r="O18" s="25" t="s">
        <v>151</v>
      </c>
      <c r="P18" s="4"/>
      <c r="Q18" s="4"/>
    </row>
    <row r="19" spans="1:17" ht="25.15" customHeight="1" thickBot="1" x14ac:dyDescent="0.3">
      <c r="A19" s="16"/>
      <c r="B19" s="45"/>
      <c r="C19" s="46"/>
      <c r="D19" s="48"/>
      <c r="E19" s="18"/>
      <c r="F19" s="22"/>
      <c r="G19" s="23"/>
      <c r="H19" s="23"/>
      <c r="I19" s="24"/>
      <c r="J19" s="26"/>
      <c r="K19" s="26"/>
      <c r="L19" s="26"/>
      <c r="M19" s="28"/>
      <c r="N19" s="26"/>
      <c r="O19" s="26"/>
      <c r="P19" s="4"/>
      <c r="Q19" s="4"/>
    </row>
    <row r="20" spans="1:17" ht="25.15" customHeight="1" x14ac:dyDescent="0.25">
      <c r="A20" s="15">
        <v>7</v>
      </c>
      <c r="B20" s="43" t="s">
        <v>12</v>
      </c>
      <c r="C20" s="44"/>
      <c r="D20" s="47" t="s">
        <v>13</v>
      </c>
      <c r="E20" s="17" t="s">
        <v>12</v>
      </c>
      <c r="F20" s="19">
        <v>1600000</v>
      </c>
      <c r="G20" s="20"/>
      <c r="H20" s="20"/>
      <c r="I20" s="21"/>
      <c r="J20" s="25" t="s">
        <v>199</v>
      </c>
      <c r="K20" s="25" t="s">
        <v>208</v>
      </c>
      <c r="L20" s="25" t="s">
        <v>100</v>
      </c>
      <c r="M20" s="39" t="s">
        <v>158</v>
      </c>
      <c r="N20" s="25" t="s">
        <v>8</v>
      </c>
      <c r="O20" s="25" t="s">
        <v>151</v>
      </c>
      <c r="P20" s="4"/>
      <c r="Q20" s="4"/>
    </row>
    <row r="21" spans="1:17" ht="25.15" customHeight="1" thickBot="1" x14ac:dyDescent="0.3">
      <c r="A21" s="16"/>
      <c r="B21" s="45"/>
      <c r="C21" s="46"/>
      <c r="D21" s="48"/>
      <c r="E21" s="18"/>
      <c r="F21" s="22"/>
      <c r="G21" s="23"/>
      <c r="H21" s="23"/>
      <c r="I21" s="24"/>
      <c r="J21" s="26"/>
      <c r="K21" s="26"/>
      <c r="L21" s="26"/>
      <c r="M21" s="26"/>
      <c r="N21" s="26"/>
      <c r="O21" s="26"/>
      <c r="P21" s="4"/>
      <c r="Q21" s="4"/>
    </row>
    <row r="22" spans="1:17" ht="25.15" customHeight="1" x14ac:dyDescent="0.25">
      <c r="A22" s="15">
        <v>8</v>
      </c>
      <c r="B22" s="43" t="s">
        <v>292</v>
      </c>
      <c r="C22" s="44"/>
      <c r="D22" s="47" t="s">
        <v>291</v>
      </c>
      <c r="E22" s="17" t="s">
        <v>290</v>
      </c>
      <c r="F22" s="19">
        <v>105000</v>
      </c>
      <c r="G22" s="20"/>
      <c r="H22" s="20"/>
      <c r="I22" s="21"/>
      <c r="J22" s="25" t="s">
        <v>524</v>
      </c>
      <c r="K22" s="25" t="s">
        <v>208</v>
      </c>
      <c r="L22" s="25" t="s">
        <v>100</v>
      </c>
      <c r="M22" s="39" t="s">
        <v>444</v>
      </c>
      <c r="N22" s="25" t="s">
        <v>8</v>
      </c>
      <c r="O22" s="25" t="s">
        <v>151</v>
      </c>
      <c r="P22" s="8"/>
      <c r="Q22" s="4"/>
    </row>
    <row r="23" spans="1:17" ht="25.15" customHeight="1" thickBot="1" x14ac:dyDescent="0.3">
      <c r="A23" s="16"/>
      <c r="B23" s="45"/>
      <c r="C23" s="46"/>
      <c r="D23" s="48"/>
      <c r="E23" s="18"/>
      <c r="F23" s="22"/>
      <c r="G23" s="23"/>
      <c r="H23" s="23"/>
      <c r="I23" s="24"/>
      <c r="J23" s="26"/>
      <c r="K23" s="26"/>
      <c r="L23" s="26"/>
      <c r="M23" s="26"/>
      <c r="N23" s="26"/>
      <c r="O23" s="26"/>
      <c r="P23" s="4"/>
      <c r="Q23" s="4"/>
    </row>
    <row r="24" spans="1:17" ht="25.15" customHeight="1" x14ac:dyDescent="0.25">
      <c r="A24" s="15">
        <v>9</v>
      </c>
      <c r="B24" s="43" t="s">
        <v>297</v>
      </c>
      <c r="C24" s="44"/>
      <c r="D24" s="47" t="s">
        <v>298</v>
      </c>
      <c r="E24" s="17" t="s">
        <v>297</v>
      </c>
      <c r="F24" s="19">
        <v>52000</v>
      </c>
      <c r="G24" s="20"/>
      <c r="H24" s="20"/>
      <c r="I24" s="21"/>
      <c r="J24" s="25" t="s">
        <v>512</v>
      </c>
      <c r="K24" s="25" t="s">
        <v>208</v>
      </c>
      <c r="L24" s="25" t="s">
        <v>100</v>
      </c>
      <c r="M24" s="39" t="s">
        <v>158</v>
      </c>
      <c r="N24" s="25" t="s">
        <v>8</v>
      </c>
      <c r="O24" s="25" t="s">
        <v>151</v>
      </c>
      <c r="P24" s="4"/>
      <c r="Q24" s="4"/>
    </row>
    <row r="25" spans="1:17" ht="25.15" customHeight="1" thickBot="1" x14ac:dyDescent="0.3">
      <c r="A25" s="16"/>
      <c r="B25" s="45"/>
      <c r="C25" s="46"/>
      <c r="D25" s="48"/>
      <c r="E25" s="18"/>
      <c r="F25" s="22"/>
      <c r="G25" s="23"/>
      <c r="H25" s="23"/>
      <c r="I25" s="24"/>
      <c r="J25" s="26"/>
      <c r="K25" s="26"/>
      <c r="L25" s="26"/>
      <c r="M25" s="28"/>
      <c r="N25" s="26"/>
      <c r="O25" s="26"/>
      <c r="P25" s="4"/>
      <c r="Q25" s="4"/>
    </row>
    <row r="26" spans="1:17" ht="25.15" customHeight="1" x14ac:dyDescent="0.25">
      <c r="A26" s="15">
        <v>10</v>
      </c>
      <c r="B26" s="43" t="s">
        <v>301</v>
      </c>
      <c r="C26" s="44"/>
      <c r="D26" s="47" t="s">
        <v>300</v>
      </c>
      <c r="E26" s="17" t="s">
        <v>301</v>
      </c>
      <c r="F26" s="19">
        <v>900000</v>
      </c>
      <c r="G26" s="20"/>
      <c r="H26" s="20"/>
      <c r="I26" s="21"/>
      <c r="J26" s="25" t="s">
        <v>523</v>
      </c>
      <c r="K26" s="25" t="s">
        <v>208</v>
      </c>
      <c r="L26" s="25" t="s">
        <v>100</v>
      </c>
      <c r="M26" s="39" t="s">
        <v>158</v>
      </c>
      <c r="N26" s="25" t="s">
        <v>193</v>
      </c>
      <c r="O26" s="25" t="s">
        <v>151</v>
      </c>
      <c r="P26" s="8"/>
      <c r="Q26" s="4"/>
    </row>
    <row r="27" spans="1:17" ht="25.15" customHeight="1" thickBot="1" x14ac:dyDescent="0.3">
      <c r="A27" s="16"/>
      <c r="B27" s="45"/>
      <c r="C27" s="46"/>
      <c r="D27" s="48"/>
      <c r="E27" s="18"/>
      <c r="F27" s="22"/>
      <c r="G27" s="23"/>
      <c r="H27" s="23"/>
      <c r="I27" s="24"/>
      <c r="J27" s="26"/>
      <c r="K27" s="26"/>
      <c r="L27" s="26"/>
      <c r="M27" s="28"/>
      <c r="N27" s="26"/>
      <c r="O27" s="26"/>
      <c r="P27" s="4"/>
      <c r="Q27" s="4"/>
    </row>
    <row r="28" spans="1:17" ht="25.15" customHeight="1" x14ac:dyDescent="0.25">
      <c r="A28" s="15">
        <v>11</v>
      </c>
      <c r="B28" s="43" t="s">
        <v>457</v>
      </c>
      <c r="C28" s="44"/>
      <c r="D28" s="47" t="s">
        <v>450</v>
      </c>
      <c r="E28" s="17" t="s">
        <v>449</v>
      </c>
      <c r="F28" s="19">
        <v>473000</v>
      </c>
      <c r="G28" s="20"/>
      <c r="H28" s="20"/>
      <c r="I28" s="21"/>
      <c r="J28" s="25" t="s">
        <v>465</v>
      </c>
      <c r="K28" s="25" t="s">
        <v>208</v>
      </c>
      <c r="L28" s="25" t="s">
        <v>100</v>
      </c>
      <c r="M28" s="27" t="s">
        <v>161</v>
      </c>
      <c r="N28" s="25" t="s">
        <v>358</v>
      </c>
      <c r="O28" s="25" t="str">
        <f t="shared" ref="O28" si="1">$O$8</f>
        <v>власні кошти</v>
      </c>
      <c r="P28" s="4"/>
      <c r="Q28" s="4"/>
    </row>
    <row r="29" spans="1:17" ht="25.15" customHeight="1" thickBot="1" x14ac:dyDescent="0.3">
      <c r="A29" s="16"/>
      <c r="B29" s="45"/>
      <c r="C29" s="46"/>
      <c r="D29" s="48"/>
      <c r="E29" s="18"/>
      <c r="F29" s="22"/>
      <c r="G29" s="23"/>
      <c r="H29" s="23"/>
      <c r="I29" s="24"/>
      <c r="J29" s="26"/>
      <c r="K29" s="26"/>
      <c r="L29" s="26"/>
      <c r="M29" s="28"/>
      <c r="N29" s="26"/>
      <c r="O29" s="26"/>
      <c r="P29" s="4"/>
      <c r="Q29" s="4"/>
    </row>
    <row r="30" spans="1:17" ht="25.15" customHeight="1" x14ac:dyDescent="0.25">
      <c r="A30" s="15">
        <v>12</v>
      </c>
      <c r="B30" s="43" t="s">
        <v>453</v>
      </c>
      <c r="C30" s="44"/>
      <c r="D30" s="47" t="s">
        <v>452</v>
      </c>
      <c r="E30" s="17" t="s">
        <v>451</v>
      </c>
      <c r="F30" s="19">
        <v>527000</v>
      </c>
      <c r="G30" s="20"/>
      <c r="H30" s="20"/>
      <c r="I30" s="21"/>
      <c r="J30" s="25" t="s">
        <v>520</v>
      </c>
      <c r="K30" s="25" t="s">
        <v>208</v>
      </c>
      <c r="L30" s="25" t="s">
        <v>100</v>
      </c>
      <c r="M30" s="27" t="s">
        <v>161</v>
      </c>
      <c r="N30" s="25" t="s">
        <v>358</v>
      </c>
      <c r="O30" s="25" t="s">
        <v>151</v>
      </c>
      <c r="P30" s="4"/>
      <c r="Q30" s="4"/>
    </row>
    <row r="31" spans="1:17" ht="25.15" customHeight="1" thickBot="1" x14ac:dyDescent="0.3">
      <c r="A31" s="16"/>
      <c r="B31" s="45"/>
      <c r="C31" s="46"/>
      <c r="D31" s="48"/>
      <c r="E31" s="18"/>
      <c r="F31" s="22"/>
      <c r="G31" s="23"/>
      <c r="H31" s="23"/>
      <c r="I31" s="24"/>
      <c r="J31" s="26"/>
      <c r="K31" s="26"/>
      <c r="L31" s="26"/>
      <c r="M31" s="28"/>
      <c r="N31" s="26"/>
      <c r="O31" s="26"/>
      <c r="P31" s="4"/>
      <c r="Q31" s="4"/>
    </row>
    <row r="32" spans="1:17" ht="25.15" customHeight="1" x14ac:dyDescent="0.25">
      <c r="A32" s="15">
        <v>13</v>
      </c>
      <c r="B32" s="43" t="s">
        <v>181</v>
      </c>
      <c r="C32" s="44"/>
      <c r="D32" s="47" t="s">
        <v>371</v>
      </c>
      <c r="E32" s="17" t="s">
        <v>372</v>
      </c>
      <c r="F32" s="19">
        <v>350000</v>
      </c>
      <c r="G32" s="20"/>
      <c r="H32" s="20"/>
      <c r="I32" s="21"/>
      <c r="J32" s="25" t="s">
        <v>522</v>
      </c>
      <c r="K32" s="25" t="s">
        <v>208</v>
      </c>
      <c r="L32" s="25" t="s">
        <v>100</v>
      </c>
      <c r="M32" s="27" t="s">
        <v>158</v>
      </c>
      <c r="N32" s="25" t="s">
        <v>14</v>
      </c>
      <c r="O32" s="25" t="str">
        <f t="shared" ref="O32" si="2">$O$8</f>
        <v>власні кошти</v>
      </c>
      <c r="P32" s="4"/>
      <c r="Q32" s="4"/>
    </row>
    <row r="33" spans="1:17" ht="25.15" customHeight="1" thickBot="1" x14ac:dyDescent="0.3">
      <c r="A33" s="16"/>
      <c r="B33" s="45"/>
      <c r="C33" s="46"/>
      <c r="D33" s="48"/>
      <c r="E33" s="18"/>
      <c r="F33" s="22"/>
      <c r="G33" s="23"/>
      <c r="H33" s="23"/>
      <c r="I33" s="24"/>
      <c r="J33" s="26"/>
      <c r="K33" s="26"/>
      <c r="L33" s="26"/>
      <c r="M33" s="28"/>
      <c r="N33" s="26"/>
      <c r="O33" s="26"/>
      <c r="P33" s="4"/>
      <c r="Q33" s="4"/>
    </row>
    <row r="34" spans="1:17" ht="25.15" customHeight="1" x14ac:dyDescent="0.25">
      <c r="A34" s="15">
        <v>14</v>
      </c>
      <c r="B34" s="43" t="s">
        <v>280</v>
      </c>
      <c r="C34" s="44"/>
      <c r="D34" s="47" t="s">
        <v>369</v>
      </c>
      <c r="E34" s="17" t="s">
        <v>370</v>
      </c>
      <c r="F34" s="19">
        <v>65000</v>
      </c>
      <c r="G34" s="20"/>
      <c r="H34" s="20"/>
      <c r="I34" s="21"/>
      <c r="J34" s="25" t="s">
        <v>521</v>
      </c>
      <c r="K34" s="25" t="s">
        <v>208</v>
      </c>
      <c r="L34" s="25" t="s">
        <v>100</v>
      </c>
      <c r="M34" s="27" t="s">
        <v>159</v>
      </c>
      <c r="N34" s="25" t="s">
        <v>127</v>
      </c>
      <c r="O34" s="25" t="str">
        <f t="shared" ref="O34" si="3">$O$8</f>
        <v>власні кошти</v>
      </c>
      <c r="P34" s="4"/>
      <c r="Q34" s="4"/>
    </row>
    <row r="35" spans="1:17" ht="25.15" customHeight="1" thickBot="1" x14ac:dyDescent="0.3">
      <c r="A35" s="16"/>
      <c r="B35" s="45"/>
      <c r="C35" s="46"/>
      <c r="D35" s="48"/>
      <c r="E35" s="18"/>
      <c r="F35" s="22"/>
      <c r="G35" s="23"/>
      <c r="H35" s="23"/>
      <c r="I35" s="24"/>
      <c r="J35" s="26"/>
      <c r="K35" s="26"/>
      <c r="L35" s="26"/>
      <c r="M35" s="28"/>
      <c r="N35" s="26"/>
      <c r="O35" s="26"/>
      <c r="P35" s="4"/>
      <c r="Q35" s="4"/>
    </row>
    <row r="36" spans="1:17" ht="25.15" customHeight="1" x14ac:dyDescent="0.25">
      <c r="A36" s="15">
        <v>15</v>
      </c>
      <c r="B36" s="43" t="s">
        <v>368</v>
      </c>
      <c r="C36" s="44"/>
      <c r="D36" s="47" t="s">
        <v>15</v>
      </c>
      <c r="E36" s="17" t="s">
        <v>201</v>
      </c>
      <c r="F36" s="19">
        <v>200000</v>
      </c>
      <c r="G36" s="20"/>
      <c r="H36" s="20"/>
      <c r="I36" s="21"/>
      <c r="J36" s="25" t="s">
        <v>227</v>
      </c>
      <c r="K36" s="25" t="s">
        <v>208</v>
      </c>
      <c r="L36" s="25" t="s">
        <v>100</v>
      </c>
      <c r="M36" s="27" t="s">
        <v>159</v>
      </c>
      <c r="N36" s="25" t="s">
        <v>127</v>
      </c>
      <c r="O36" s="25" t="s">
        <v>151</v>
      </c>
      <c r="P36" s="4"/>
      <c r="Q36" s="4"/>
    </row>
    <row r="37" spans="1:17" ht="25.15" customHeight="1" thickBot="1" x14ac:dyDescent="0.3">
      <c r="A37" s="16"/>
      <c r="B37" s="45"/>
      <c r="C37" s="46"/>
      <c r="D37" s="48"/>
      <c r="E37" s="18"/>
      <c r="F37" s="22"/>
      <c r="G37" s="23"/>
      <c r="H37" s="23"/>
      <c r="I37" s="24"/>
      <c r="J37" s="26"/>
      <c r="K37" s="26"/>
      <c r="L37" s="26"/>
      <c r="M37" s="28"/>
      <c r="N37" s="26"/>
      <c r="O37" s="26"/>
      <c r="P37" s="4"/>
      <c r="Q37" s="4"/>
    </row>
    <row r="38" spans="1:17" ht="25.15" customHeight="1" x14ac:dyDescent="0.25">
      <c r="A38" s="15">
        <v>16</v>
      </c>
      <c r="B38" s="43" t="s">
        <v>367</v>
      </c>
      <c r="C38" s="44"/>
      <c r="D38" s="47" t="s">
        <v>16</v>
      </c>
      <c r="E38" s="17" t="s">
        <v>202</v>
      </c>
      <c r="F38" s="19">
        <v>50000</v>
      </c>
      <c r="G38" s="20"/>
      <c r="H38" s="20"/>
      <c r="I38" s="21"/>
      <c r="J38" s="25" t="s">
        <v>505</v>
      </c>
      <c r="K38" s="25" t="s">
        <v>208</v>
      </c>
      <c r="L38" s="25" t="s">
        <v>100</v>
      </c>
      <c r="M38" s="27" t="s">
        <v>159</v>
      </c>
      <c r="N38" s="25" t="s">
        <v>127</v>
      </c>
      <c r="O38" s="25" t="s">
        <v>151</v>
      </c>
      <c r="P38" s="4"/>
      <c r="Q38" s="4"/>
    </row>
    <row r="39" spans="1:17" ht="25.15" customHeight="1" thickBot="1" x14ac:dyDescent="0.3">
      <c r="A39" s="16"/>
      <c r="B39" s="45"/>
      <c r="C39" s="46"/>
      <c r="D39" s="48"/>
      <c r="E39" s="18"/>
      <c r="F39" s="22"/>
      <c r="G39" s="23"/>
      <c r="H39" s="23"/>
      <c r="I39" s="24"/>
      <c r="J39" s="26"/>
      <c r="K39" s="26"/>
      <c r="L39" s="26"/>
      <c r="M39" s="28"/>
      <c r="N39" s="26"/>
      <c r="O39" s="26"/>
      <c r="P39" s="4"/>
      <c r="Q39" s="4"/>
    </row>
    <row r="40" spans="1:17" ht="25.15" customHeight="1" x14ac:dyDescent="0.25">
      <c r="A40" s="15">
        <v>17</v>
      </c>
      <c r="B40" s="43" t="s">
        <v>204</v>
      </c>
      <c r="C40" s="44"/>
      <c r="D40" s="47" t="s">
        <v>17</v>
      </c>
      <c r="E40" s="17" t="s">
        <v>203</v>
      </c>
      <c r="F40" s="19">
        <v>44000</v>
      </c>
      <c r="G40" s="20"/>
      <c r="H40" s="20"/>
      <c r="I40" s="21"/>
      <c r="J40" s="25" t="s">
        <v>466</v>
      </c>
      <c r="K40" s="25" t="s">
        <v>208</v>
      </c>
      <c r="L40" s="25" t="s">
        <v>100</v>
      </c>
      <c r="M40" s="83" t="s">
        <v>159</v>
      </c>
      <c r="N40" s="25" t="s">
        <v>127</v>
      </c>
      <c r="O40" s="25" t="s">
        <v>151</v>
      </c>
      <c r="P40" s="4"/>
      <c r="Q40" s="4"/>
    </row>
    <row r="41" spans="1:17" ht="25.15" customHeight="1" thickBot="1" x14ac:dyDescent="0.3">
      <c r="A41" s="16"/>
      <c r="B41" s="45"/>
      <c r="C41" s="46"/>
      <c r="D41" s="48"/>
      <c r="E41" s="18"/>
      <c r="F41" s="22"/>
      <c r="G41" s="23"/>
      <c r="H41" s="23"/>
      <c r="I41" s="24"/>
      <c r="J41" s="26"/>
      <c r="K41" s="26"/>
      <c r="L41" s="26"/>
      <c r="M41" s="28"/>
      <c r="N41" s="26"/>
      <c r="O41" s="26"/>
      <c r="P41" s="4"/>
      <c r="Q41" s="4"/>
    </row>
    <row r="42" spans="1:17" ht="25.15" customHeight="1" x14ac:dyDescent="0.25">
      <c r="A42" s="15">
        <v>18</v>
      </c>
      <c r="B42" s="43" t="s">
        <v>206</v>
      </c>
      <c r="C42" s="44"/>
      <c r="D42" s="47" t="s">
        <v>18</v>
      </c>
      <c r="E42" s="17" t="s">
        <v>205</v>
      </c>
      <c r="F42" s="19">
        <v>87000</v>
      </c>
      <c r="G42" s="20"/>
      <c r="H42" s="20"/>
      <c r="I42" s="21"/>
      <c r="J42" s="25" t="s">
        <v>467</v>
      </c>
      <c r="K42" s="25" t="s">
        <v>208</v>
      </c>
      <c r="L42" s="25" t="s">
        <v>100</v>
      </c>
      <c r="M42" s="27" t="s">
        <v>159</v>
      </c>
      <c r="N42" s="25" t="s">
        <v>127</v>
      </c>
      <c r="O42" s="25" t="s">
        <v>151</v>
      </c>
      <c r="P42" s="4"/>
      <c r="Q42" s="4"/>
    </row>
    <row r="43" spans="1:17" ht="25.15" customHeight="1" thickBot="1" x14ac:dyDescent="0.3">
      <c r="A43" s="16"/>
      <c r="B43" s="45"/>
      <c r="C43" s="46"/>
      <c r="D43" s="48"/>
      <c r="E43" s="18"/>
      <c r="F43" s="22"/>
      <c r="G43" s="23"/>
      <c r="H43" s="23"/>
      <c r="I43" s="24"/>
      <c r="J43" s="26"/>
      <c r="K43" s="26"/>
      <c r="L43" s="26"/>
      <c r="M43" s="28"/>
      <c r="N43" s="26"/>
      <c r="O43" s="26"/>
      <c r="P43" s="4"/>
      <c r="Q43" s="4"/>
    </row>
    <row r="44" spans="1:17" ht="25.15" customHeight="1" x14ac:dyDescent="0.25">
      <c r="A44" s="15">
        <v>19</v>
      </c>
      <c r="B44" s="43" t="s">
        <v>284</v>
      </c>
      <c r="C44" s="44"/>
      <c r="D44" s="47" t="s">
        <v>19</v>
      </c>
      <c r="E44" s="17" t="s">
        <v>133</v>
      </c>
      <c r="F44" s="19">
        <v>80000</v>
      </c>
      <c r="G44" s="20"/>
      <c r="H44" s="20"/>
      <c r="I44" s="21"/>
      <c r="J44" s="25" t="s">
        <v>468</v>
      </c>
      <c r="K44" s="25" t="s">
        <v>208</v>
      </c>
      <c r="L44" s="25" t="s">
        <v>100</v>
      </c>
      <c r="M44" s="27" t="s">
        <v>159</v>
      </c>
      <c r="N44" s="25" t="s">
        <v>127</v>
      </c>
      <c r="O44" s="25" t="s">
        <v>151</v>
      </c>
      <c r="P44" s="4"/>
      <c r="Q44" s="4"/>
    </row>
    <row r="45" spans="1:17" ht="25.15" customHeight="1" thickBot="1" x14ac:dyDescent="0.3">
      <c r="A45" s="16"/>
      <c r="B45" s="45"/>
      <c r="C45" s="46"/>
      <c r="D45" s="48"/>
      <c r="E45" s="18"/>
      <c r="F45" s="22"/>
      <c r="G45" s="23"/>
      <c r="H45" s="23"/>
      <c r="I45" s="24"/>
      <c r="J45" s="26"/>
      <c r="K45" s="26"/>
      <c r="L45" s="26"/>
      <c r="M45" s="28"/>
      <c r="N45" s="26"/>
      <c r="O45" s="26"/>
      <c r="P45" s="4"/>
      <c r="Q45" s="4"/>
    </row>
    <row r="46" spans="1:17" ht="25.15" customHeight="1" x14ac:dyDescent="0.25">
      <c r="A46" s="15">
        <v>18</v>
      </c>
      <c r="B46" s="43" t="s">
        <v>366</v>
      </c>
      <c r="C46" s="44"/>
      <c r="D46" s="47" t="s">
        <v>365</v>
      </c>
      <c r="E46" s="17" t="s">
        <v>366</v>
      </c>
      <c r="F46" s="19">
        <v>60000</v>
      </c>
      <c r="G46" s="20"/>
      <c r="H46" s="20"/>
      <c r="I46" s="21"/>
      <c r="J46" s="25" t="s">
        <v>303</v>
      </c>
      <c r="K46" s="25" t="s">
        <v>208</v>
      </c>
      <c r="L46" s="25" t="s">
        <v>100</v>
      </c>
      <c r="M46" s="27" t="s">
        <v>159</v>
      </c>
      <c r="N46" s="25" t="s">
        <v>127</v>
      </c>
      <c r="O46" s="25" t="s">
        <v>151</v>
      </c>
    </row>
    <row r="47" spans="1:17" ht="25.15" customHeight="1" thickBot="1" x14ac:dyDescent="0.3">
      <c r="A47" s="16"/>
      <c r="B47" s="45"/>
      <c r="C47" s="46"/>
      <c r="D47" s="48"/>
      <c r="E47" s="18"/>
      <c r="F47" s="22"/>
      <c r="G47" s="23"/>
      <c r="H47" s="23"/>
      <c r="I47" s="24"/>
      <c r="J47" s="26"/>
      <c r="K47" s="26"/>
      <c r="L47" s="26"/>
      <c r="M47" s="28"/>
      <c r="N47" s="26"/>
      <c r="O47" s="26"/>
    </row>
    <row r="48" spans="1:17" ht="25.15" customHeight="1" x14ac:dyDescent="0.25">
      <c r="A48" s="15">
        <v>19</v>
      </c>
      <c r="B48" s="56" t="s">
        <v>271</v>
      </c>
      <c r="C48" s="57"/>
      <c r="D48" s="47" t="s">
        <v>23</v>
      </c>
      <c r="E48" s="17" t="s">
        <v>22</v>
      </c>
      <c r="F48" s="19">
        <v>160000</v>
      </c>
      <c r="G48" s="20"/>
      <c r="H48" s="20"/>
      <c r="I48" s="21"/>
      <c r="J48" s="25" t="s">
        <v>228</v>
      </c>
      <c r="K48" s="25" t="s">
        <v>208</v>
      </c>
      <c r="L48" s="25" t="s">
        <v>100</v>
      </c>
      <c r="M48" s="27" t="s">
        <v>158</v>
      </c>
      <c r="N48" s="25" t="s">
        <v>363</v>
      </c>
      <c r="O48" s="25" t="s">
        <v>151</v>
      </c>
      <c r="P48" s="4"/>
      <c r="Q48" s="4"/>
    </row>
    <row r="49" spans="1:17" ht="25.15" customHeight="1" thickBot="1" x14ac:dyDescent="0.3">
      <c r="A49" s="16"/>
      <c r="B49" s="58"/>
      <c r="C49" s="59"/>
      <c r="D49" s="48"/>
      <c r="E49" s="18"/>
      <c r="F49" s="22"/>
      <c r="G49" s="23"/>
      <c r="H49" s="23"/>
      <c r="I49" s="24"/>
      <c r="J49" s="26"/>
      <c r="K49" s="26"/>
      <c r="L49" s="26"/>
      <c r="M49" s="28"/>
      <c r="N49" s="26"/>
      <c r="O49" s="26"/>
      <c r="P49" s="4"/>
      <c r="Q49" s="4"/>
    </row>
    <row r="50" spans="1:17" ht="25.15" customHeight="1" thickBot="1" x14ac:dyDescent="0.3">
      <c r="A50" s="15">
        <v>20</v>
      </c>
      <c r="B50" s="43" t="s">
        <v>447</v>
      </c>
      <c r="C50" s="44"/>
      <c r="D50" s="47" t="s">
        <v>436</v>
      </c>
      <c r="E50" s="17" t="s">
        <v>435</v>
      </c>
      <c r="F50" s="19">
        <v>1800000</v>
      </c>
      <c r="G50" s="20"/>
      <c r="H50" s="20"/>
      <c r="I50" s="21"/>
      <c r="J50" s="25" t="s">
        <v>469</v>
      </c>
      <c r="K50" s="25" t="s">
        <v>208</v>
      </c>
      <c r="L50" s="25" t="s">
        <v>100</v>
      </c>
      <c r="M50" s="27" t="s">
        <v>448</v>
      </c>
      <c r="N50" s="25" t="s">
        <v>193</v>
      </c>
      <c r="O50" s="25" t="str">
        <f t="shared" ref="O50:O80" si="4">$O$8</f>
        <v>власні кошти</v>
      </c>
      <c r="P50" s="4"/>
      <c r="Q50" s="4"/>
    </row>
    <row r="51" spans="1:17" ht="25.15" customHeight="1" thickBot="1" x14ac:dyDescent="0.3">
      <c r="A51" s="16"/>
      <c r="B51" s="45"/>
      <c r="C51" s="46"/>
      <c r="D51" s="48"/>
      <c r="E51" s="18"/>
      <c r="F51" s="22"/>
      <c r="G51" s="23"/>
      <c r="H51" s="23"/>
      <c r="I51" s="24"/>
      <c r="J51" s="26"/>
      <c r="K51" s="26"/>
      <c r="L51" s="26"/>
      <c r="M51" s="28"/>
      <c r="N51" s="26"/>
      <c r="O51" s="26"/>
      <c r="P51" s="4"/>
      <c r="Q51" s="4"/>
    </row>
    <row r="52" spans="1:17" ht="25.15" customHeight="1" x14ac:dyDescent="0.25">
      <c r="A52" s="15">
        <v>21</v>
      </c>
      <c r="B52" s="43" t="s">
        <v>445</v>
      </c>
      <c r="C52" s="44"/>
      <c r="D52" s="47" t="s">
        <v>446</v>
      </c>
      <c r="E52" s="17" t="s">
        <v>445</v>
      </c>
      <c r="F52" s="19">
        <v>1750000</v>
      </c>
      <c r="G52" s="20"/>
      <c r="H52" s="20"/>
      <c r="I52" s="21"/>
      <c r="J52" s="25" t="s">
        <v>519</v>
      </c>
      <c r="K52" s="25" t="s">
        <v>208</v>
      </c>
      <c r="L52" s="25" t="s">
        <v>100</v>
      </c>
      <c r="M52" s="27" t="s">
        <v>161</v>
      </c>
      <c r="N52" s="25" t="s">
        <v>193</v>
      </c>
      <c r="O52" s="25" t="str">
        <f t="shared" si="4"/>
        <v>власні кошти</v>
      </c>
      <c r="P52" s="4"/>
      <c r="Q52" s="4"/>
    </row>
    <row r="53" spans="1:17" ht="25.15" customHeight="1" thickBot="1" x14ac:dyDescent="0.3">
      <c r="A53" s="16"/>
      <c r="B53" s="45"/>
      <c r="C53" s="46"/>
      <c r="D53" s="48"/>
      <c r="E53" s="18"/>
      <c r="F53" s="22"/>
      <c r="G53" s="23"/>
      <c r="H53" s="23"/>
      <c r="I53" s="24"/>
      <c r="J53" s="26"/>
      <c r="K53" s="26"/>
      <c r="L53" s="26"/>
      <c r="M53" s="28"/>
      <c r="N53" s="26"/>
      <c r="O53" s="26"/>
      <c r="P53" s="4"/>
      <c r="Q53" s="4"/>
    </row>
    <row r="54" spans="1:17" ht="25.15" customHeight="1" x14ac:dyDescent="0.25">
      <c r="A54" s="15">
        <v>22</v>
      </c>
      <c r="B54" s="43" t="s">
        <v>185</v>
      </c>
      <c r="C54" s="44"/>
      <c r="D54" s="47" t="s">
        <v>186</v>
      </c>
      <c r="E54" s="17" t="s">
        <v>255</v>
      </c>
      <c r="F54" s="19">
        <v>700000</v>
      </c>
      <c r="G54" s="20"/>
      <c r="H54" s="20"/>
      <c r="I54" s="21"/>
      <c r="J54" s="25" t="s">
        <v>213</v>
      </c>
      <c r="K54" s="25" t="s">
        <v>208</v>
      </c>
      <c r="L54" s="25" t="s">
        <v>100</v>
      </c>
      <c r="M54" s="27" t="s">
        <v>158</v>
      </c>
      <c r="N54" s="25" t="s">
        <v>364</v>
      </c>
      <c r="O54" s="25" t="str">
        <f t="shared" si="4"/>
        <v>власні кошти</v>
      </c>
      <c r="P54" s="4"/>
      <c r="Q54" s="4"/>
    </row>
    <row r="55" spans="1:17" ht="25.15" customHeight="1" thickBot="1" x14ac:dyDescent="0.3">
      <c r="A55" s="16"/>
      <c r="B55" s="45"/>
      <c r="C55" s="46"/>
      <c r="D55" s="48"/>
      <c r="E55" s="18"/>
      <c r="F55" s="22"/>
      <c r="G55" s="23"/>
      <c r="H55" s="23"/>
      <c r="I55" s="24"/>
      <c r="J55" s="26"/>
      <c r="K55" s="26"/>
      <c r="L55" s="26"/>
      <c r="M55" s="28"/>
      <c r="N55" s="26"/>
      <c r="O55" s="26"/>
      <c r="P55" s="4"/>
      <c r="Q55" s="4"/>
    </row>
    <row r="56" spans="1:17" ht="25.15" customHeight="1" x14ac:dyDescent="0.25">
      <c r="A56" s="15">
        <v>23</v>
      </c>
      <c r="B56" s="43" t="s">
        <v>346</v>
      </c>
      <c r="C56" s="44"/>
      <c r="D56" s="47" t="s">
        <v>24</v>
      </c>
      <c r="E56" s="17" t="s">
        <v>210</v>
      </c>
      <c r="F56" s="19">
        <v>1400000</v>
      </c>
      <c r="G56" s="20"/>
      <c r="H56" s="20"/>
      <c r="I56" s="21"/>
      <c r="J56" s="25" t="s">
        <v>470</v>
      </c>
      <c r="K56" s="25" t="s">
        <v>208</v>
      </c>
      <c r="L56" s="25" t="s">
        <v>100</v>
      </c>
      <c r="M56" s="27" t="s">
        <v>159</v>
      </c>
      <c r="N56" s="25" t="s">
        <v>14</v>
      </c>
      <c r="O56" s="25" t="str">
        <f t="shared" si="4"/>
        <v>власні кошти</v>
      </c>
      <c r="P56" s="4"/>
      <c r="Q56" s="4"/>
    </row>
    <row r="57" spans="1:17" ht="25.15" customHeight="1" thickBot="1" x14ac:dyDescent="0.3">
      <c r="A57" s="16"/>
      <c r="B57" s="45"/>
      <c r="C57" s="46"/>
      <c r="D57" s="48"/>
      <c r="E57" s="18"/>
      <c r="F57" s="22"/>
      <c r="G57" s="23"/>
      <c r="H57" s="23"/>
      <c r="I57" s="24"/>
      <c r="J57" s="26"/>
      <c r="K57" s="26"/>
      <c r="L57" s="26"/>
      <c r="M57" s="28"/>
      <c r="N57" s="26"/>
      <c r="O57" s="26"/>
      <c r="P57" s="4"/>
      <c r="Q57" s="4"/>
    </row>
    <row r="58" spans="1:17" ht="25.15" customHeight="1" x14ac:dyDescent="0.25">
      <c r="A58" s="15">
        <v>24</v>
      </c>
      <c r="B58" s="43" t="s">
        <v>25</v>
      </c>
      <c r="C58" s="44"/>
      <c r="D58" s="47" t="s">
        <v>26</v>
      </c>
      <c r="E58" s="17" t="s">
        <v>25</v>
      </c>
      <c r="F58" s="19">
        <v>160000</v>
      </c>
      <c r="G58" s="20"/>
      <c r="H58" s="20"/>
      <c r="I58" s="21"/>
      <c r="J58" s="25" t="s">
        <v>228</v>
      </c>
      <c r="K58" s="25" t="s">
        <v>208</v>
      </c>
      <c r="L58" s="25" t="s">
        <v>100</v>
      </c>
      <c r="M58" s="27" t="s">
        <v>159</v>
      </c>
      <c r="N58" s="25" t="s">
        <v>14</v>
      </c>
      <c r="O58" s="25" t="str">
        <f t="shared" si="4"/>
        <v>власні кошти</v>
      </c>
      <c r="P58" s="4"/>
      <c r="Q58" s="4"/>
    </row>
    <row r="59" spans="1:17" ht="25.15" customHeight="1" thickBot="1" x14ac:dyDescent="0.3">
      <c r="A59" s="16"/>
      <c r="B59" s="45"/>
      <c r="C59" s="46"/>
      <c r="D59" s="48"/>
      <c r="E59" s="18"/>
      <c r="F59" s="22"/>
      <c r="G59" s="23"/>
      <c r="H59" s="23"/>
      <c r="I59" s="24"/>
      <c r="J59" s="26"/>
      <c r="K59" s="26"/>
      <c r="L59" s="26"/>
      <c r="M59" s="28"/>
      <c r="N59" s="26"/>
      <c r="O59" s="26"/>
      <c r="P59" s="4"/>
      <c r="Q59" s="4"/>
    </row>
    <row r="60" spans="1:17" ht="25.15" customHeight="1" x14ac:dyDescent="0.25">
      <c r="A60" s="15">
        <v>25</v>
      </c>
      <c r="B60" s="43" t="s">
        <v>359</v>
      </c>
      <c r="C60" s="44"/>
      <c r="D60" s="47" t="s">
        <v>27</v>
      </c>
      <c r="E60" s="17" t="s">
        <v>211</v>
      </c>
      <c r="F60" s="19">
        <v>18340000</v>
      </c>
      <c r="G60" s="20"/>
      <c r="H60" s="20"/>
      <c r="I60" s="21"/>
      <c r="J60" s="25" t="s">
        <v>471</v>
      </c>
      <c r="K60" s="25" t="s">
        <v>208</v>
      </c>
      <c r="L60" s="25" t="s">
        <v>100</v>
      </c>
      <c r="M60" s="27" t="s">
        <v>160</v>
      </c>
      <c r="N60" s="25" t="s">
        <v>14</v>
      </c>
      <c r="O60" s="25" t="str">
        <f t="shared" si="4"/>
        <v>власні кошти</v>
      </c>
      <c r="P60" s="4"/>
      <c r="Q60" s="4"/>
    </row>
    <row r="61" spans="1:17" ht="25.15" customHeight="1" thickBot="1" x14ac:dyDescent="0.3">
      <c r="A61" s="16"/>
      <c r="B61" s="45"/>
      <c r="C61" s="46"/>
      <c r="D61" s="48"/>
      <c r="E61" s="18"/>
      <c r="F61" s="22"/>
      <c r="G61" s="23"/>
      <c r="H61" s="23"/>
      <c r="I61" s="24"/>
      <c r="J61" s="26"/>
      <c r="K61" s="26"/>
      <c r="L61" s="26"/>
      <c r="M61" s="28"/>
      <c r="N61" s="26"/>
      <c r="O61" s="26"/>
      <c r="P61" s="4"/>
      <c r="Q61" s="4"/>
    </row>
    <row r="62" spans="1:17" ht="25.15" customHeight="1" x14ac:dyDescent="0.25">
      <c r="A62" s="15">
        <v>26</v>
      </c>
      <c r="B62" s="43" t="s">
        <v>360</v>
      </c>
      <c r="C62" s="44"/>
      <c r="D62" s="47" t="s">
        <v>361</v>
      </c>
      <c r="E62" s="17" t="s">
        <v>362</v>
      </c>
      <c r="F62" s="19">
        <v>110000</v>
      </c>
      <c r="G62" s="20"/>
      <c r="H62" s="20"/>
      <c r="I62" s="21"/>
      <c r="J62" s="25" t="s">
        <v>472</v>
      </c>
      <c r="K62" s="25" t="s">
        <v>208</v>
      </c>
      <c r="L62" s="25" t="s">
        <v>100</v>
      </c>
      <c r="M62" s="27" t="s">
        <v>160</v>
      </c>
      <c r="N62" s="25" t="s">
        <v>14</v>
      </c>
      <c r="O62" s="25" t="str">
        <f t="shared" si="4"/>
        <v>власні кошти</v>
      </c>
      <c r="P62" s="4"/>
      <c r="Q62" s="4"/>
    </row>
    <row r="63" spans="1:17" ht="25.15" customHeight="1" thickBot="1" x14ac:dyDescent="0.3">
      <c r="A63" s="16"/>
      <c r="B63" s="45"/>
      <c r="C63" s="46"/>
      <c r="D63" s="48"/>
      <c r="E63" s="18"/>
      <c r="F63" s="22"/>
      <c r="G63" s="23"/>
      <c r="H63" s="23"/>
      <c r="I63" s="24"/>
      <c r="J63" s="26"/>
      <c r="K63" s="26"/>
      <c r="L63" s="26"/>
      <c r="M63" s="28"/>
      <c r="N63" s="26"/>
      <c r="O63" s="26"/>
      <c r="P63" s="4"/>
      <c r="Q63" s="4"/>
    </row>
    <row r="64" spans="1:17" ht="25.15" customHeight="1" x14ac:dyDescent="0.25">
      <c r="A64" s="15">
        <v>27</v>
      </c>
      <c r="B64" s="43" t="s">
        <v>272</v>
      </c>
      <c r="C64" s="44"/>
      <c r="D64" s="47" t="s">
        <v>31</v>
      </c>
      <c r="E64" s="17" t="s">
        <v>302</v>
      </c>
      <c r="F64" s="19">
        <v>180000</v>
      </c>
      <c r="G64" s="20"/>
      <c r="H64" s="20"/>
      <c r="I64" s="21"/>
      <c r="J64" s="25" t="s">
        <v>296</v>
      </c>
      <c r="K64" s="25" t="s">
        <v>208</v>
      </c>
      <c r="L64" s="25" t="s">
        <v>100</v>
      </c>
      <c r="M64" s="27" t="s">
        <v>159</v>
      </c>
      <c r="N64" s="25" t="s">
        <v>14</v>
      </c>
      <c r="O64" s="25" t="str">
        <f t="shared" si="4"/>
        <v>власні кошти</v>
      </c>
      <c r="P64" s="4"/>
      <c r="Q64" s="4"/>
    </row>
    <row r="65" spans="1:17" ht="25.15" customHeight="1" thickBot="1" x14ac:dyDescent="0.3">
      <c r="A65" s="16"/>
      <c r="B65" s="45"/>
      <c r="C65" s="46"/>
      <c r="D65" s="48"/>
      <c r="E65" s="18"/>
      <c r="F65" s="22"/>
      <c r="G65" s="23"/>
      <c r="H65" s="23"/>
      <c r="I65" s="24"/>
      <c r="J65" s="26"/>
      <c r="K65" s="26"/>
      <c r="L65" s="26"/>
      <c r="M65" s="28"/>
      <c r="N65" s="26"/>
      <c r="O65" s="26"/>
      <c r="P65" s="4"/>
      <c r="Q65" s="4"/>
    </row>
    <row r="66" spans="1:17" ht="25.15" customHeight="1" x14ac:dyDescent="0.25">
      <c r="A66" s="15">
        <v>28</v>
      </c>
      <c r="B66" s="43" t="s">
        <v>154</v>
      </c>
      <c r="C66" s="44"/>
      <c r="D66" s="47" t="s">
        <v>153</v>
      </c>
      <c r="E66" s="17" t="s">
        <v>154</v>
      </c>
      <c r="F66" s="19">
        <v>260000</v>
      </c>
      <c r="G66" s="20"/>
      <c r="H66" s="20"/>
      <c r="I66" s="21"/>
      <c r="J66" s="25" t="s">
        <v>342</v>
      </c>
      <c r="K66" s="25" t="s">
        <v>208</v>
      </c>
      <c r="L66" s="25" t="s">
        <v>100</v>
      </c>
      <c r="M66" s="27" t="s">
        <v>159</v>
      </c>
      <c r="N66" s="25" t="s">
        <v>14</v>
      </c>
      <c r="O66" s="25" t="str">
        <f t="shared" si="4"/>
        <v>власні кошти</v>
      </c>
      <c r="P66" s="4"/>
      <c r="Q66" s="4"/>
    </row>
    <row r="67" spans="1:17" ht="25.15" customHeight="1" thickBot="1" x14ac:dyDescent="0.3">
      <c r="A67" s="16"/>
      <c r="B67" s="45"/>
      <c r="C67" s="46"/>
      <c r="D67" s="48"/>
      <c r="E67" s="18"/>
      <c r="F67" s="22"/>
      <c r="G67" s="23"/>
      <c r="H67" s="23"/>
      <c r="I67" s="24"/>
      <c r="J67" s="26"/>
      <c r="K67" s="26"/>
      <c r="L67" s="26"/>
      <c r="M67" s="28"/>
      <c r="N67" s="26"/>
      <c r="O67" s="26"/>
      <c r="P67" s="4"/>
      <c r="Q67" s="4"/>
    </row>
    <row r="68" spans="1:17" ht="25.15" customHeight="1" x14ac:dyDescent="0.25">
      <c r="A68" s="15">
        <v>29</v>
      </c>
      <c r="B68" s="43" t="s">
        <v>28</v>
      </c>
      <c r="C68" s="44"/>
      <c r="D68" s="47" t="s">
        <v>29</v>
      </c>
      <c r="E68" s="17" t="s">
        <v>28</v>
      </c>
      <c r="F68" s="19">
        <v>54000</v>
      </c>
      <c r="G68" s="20"/>
      <c r="H68" s="20"/>
      <c r="I68" s="21"/>
      <c r="J68" s="25" t="s">
        <v>518</v>
      </c>
      <c r="K68" s="25" t="s">
        <v>208</v>
      </c>
      <c r="L68" s="25" t="s">
        <v>100</v>
      </c>
      <c r="M68" s="27" t="s">
        <v>159</v>
      </c>
      <c r="N68" s="25" t="s">
        <v>299</v>
      </c>
      <c r="O68" s="25" t="str">
        <f t="shared" si="4"/>
        <v>власні кошти</v>
      </c>
      <c r="P68" s="4"/>
      <c r="Q68" s="4"/>
    </row>
    <row r="69" spans="1:17" ht="25.15" customHeight="1" thickBot="1" x14ac:dyDescent="0.3">
      <c r="A69" s="16"/>
      <c r="B69" s="45"/>
      <c r="C69" s="46"/>
      <c r="D69" s="48"/>
      <c r="E69" s="18"/>
      <c r="F69" s="22"/>
      <c r="G69" s="23"/>
      <c r="H69" s="23"/>
      <c r="I69" s="24"/>
      <c r="J69" s="26"/>
      <c r="K69" s="26"/>
      <c r="L69" s="26"/>
      <c r="M69" s="28"/>
      <c r="N69" s="26"/>
      <c r="O69" s="26"/>
      <c r="P69" s="4"/>
      <c r="Q69" s="4"/>
    </row>
    <row r="70" spans="1:17" ht="25.15" customHeight="1" x14ac:dyDescent="0.25">
      <c r="A70" s="15">
        <v>30</v>
      </c>
      <c r="B70" s="43" t="s">
        <v>282</v>
      </c>
      <c r="C70" s="44"/>
      <c r="D70" s="47" t="s">
        <v>30</v>
      </c>
      <c r="E70" s="17" t="s">
        <v>212</v>
      </c>
      <c r="F70" s="19">
        <v>400000</v>
      </c>
      <c r="G70" s="20"/>
      <c r="H70" s="20"/>
      <c r="I70" s="21"/>
      <c r="J70" s="25" t="s">
        <v>473</v>
      </c>
      <c r="K70" s="25" t="s">
        <v>208</v>
      </c>
      <c r="L70" s="25" t="s">
        <v>100</v>
      </c>
      <c r="M70" s="27" t="s">
        <v>160</v>
      </c>
      <c r="N70" s="25" t="s">
        <v>299</v>
      </c>
      <c r="O70" s="25" t="str">
        <f t="shared" si="4"/>
        <v>власні кошти</v>
      </c>
      <c r="P70" s="8"/>
      <c r="Q70" s="4"/>
    </row>
    <row r="71" spans="1:17" ht="25.15" customHeight="1" thickBot="1" x14ac:dyDescent="0.3">
      <c r="A71" s="16"/>
      <c r="B71" s="45"/>
      <c r="C71" s="46"/>
      <c r="D71" s="48"/>
      <c r="E71" s="18"/>
      <c r="F71" s="22"/>
      <c r="G71" s="23"/>
      <c r="H71" s="23"/>
      <c r="I71" s="24"/>
      <c r="J71" s="26"/>
      <c r="K71" s="26"/>
      <c r="L71" s="26"/>
      <c r="M71" s="28"/>
      <c r="N71" s="26"/>
      <c r="O71" s="26"/>
      <c r="P71" s="4"/>
      <c r="Q71" s="4"/>
    </row>
    <row r="72" spans="1:17" ht="25.15" customHeight="1" x14ac:dyDescent="0.25">
      <c r="A72" s="15">
        <v>31</v>
      </c>
      <c r="B72" s="43" t="s">
        <v>32</v>
      </c>
      <c r="C72" s="44"/>
      <c r="D72" s="47" t="s">
        <v>33</v>
      </c>
      <c r="E72" s="17" t="s">
        <v>32</v>
      </c>
      <c r="F72" s="19">
        <v>500000</v>
      </c>
      <c r="G72" s="20"/>
      <c r="H72" s="20"/>
      <c r="I72" s="21"/>
      <c r="J72" s="25" t="s">
        <v>517</v>
      </c>
      <c r="K72" s="25" t="s">
        <v>208</v>
      </c>
      <c r="L72" s="25" t="s">
        <v>100</v>
      </c>
      <c r="M72" s="27" t="s">
        <v>161</v>
      </c>
      <c r="N72" s="25" t="s">
        <v>358</v>
      </c>
      <c r="O72" s="25" t="str">
        <f t="shared" si="4"/>
        <v>власні кошти</v>
      </c>
      <c r="P72" s="4"/>
      <c r="Q72" s="4"/>
    </row>
    <row r="73" spans="1:17" ht="25.15" customHeight="1" thickBot="1" x14ac:dyDescent="0.3">
      <c r="A73" s="16"/>
      <c r="B73" s="45"/>
      <c r="C73" s="46"/>
      <c r="D73" s="48"/>
      <c r="E73" s="18"/>
      <c r="F73" s="22"/>
      <c r="G73" s="23"/>
      <c r="H73" s="23"/>
      <c r="I73" s="24"/>
      <c r="J73" s="26"/>
      <c r="K73" s="26"/>
      <c r="L73" s="26"/>
      <c r="M73" s="28"/>
      <c r="N73" s="26"/>
      <c r="O73" s="26"/>
      <c r="P73" s="4"/>
      <c r="Q73" s="4"/>
    </row>
    <row r="74" spans="1:17" ht="25.15" customHeight="1" x14ac:dyDescent="0.25">
      <c r="A74" s="15">
        <v>32</v>
      </c>
      <c r="B74" s="43" t="s">
        <v>152</v>
      </c>
      <c r="C74" s="44"/>
      <c r="D74" s="47" t="s">
        <v>34</v>
      </c>
      <c r="E74" s="17" t="s">
        <v>152</v>
      </c>
      <c r="F74" s="19">
        <v>382000</v>
      </c>
      <c r="G74" s="20"/>
      <c r="H74" s="20"/>
      <c r="I74" s="21"/>
      <c r="J74" s="25" t="s">
        <v>474</v>
      </c>
      <c r="K74" s="25" t="s">
        <v>208</v>
      </c>
      <c r="L74" s="25" t="s">
        <v>100</v>
      </c>
      <c r="M74" s="27" t="s">
        <v>159</v>
      </c>
      <c r="N74" s="25" t="s">
        <v>127</v>
      </c>
      <c r="O74" s="25" t="str">
        <f t="shared" si="4"/>
        <v>власні кошти</v>
      </c>
      <c r="P74" s="4"/>
      <c r="Q74" s="4"/>
    </row>
    <row r="75" spans="1:17" ht="25.15" customHeight="1" thickBot="1" x14ac:dyDescent="0.3">
      <c r="A75" s="16"/>
      <c r="B75" s="45"/>
      <c r="C75" s="46"/>
      <c r="D75" s="48"/>
      <c r="E75" s="18"/>
      <c r="F75" s="22"/>
      <c r="G75" s="23"/>
      <c r="H75" s="23"/>
      <c r="I75" s="24"/>
      <c r="J75" s="26"/>
      <c r="K75" s="26"/>
      <c r="L75" s="26"/>
      <c r="M75" s="28"/>
      <c r="N75" s="26"/>
      <c r="O75" s="26"/>
      <c r="P75" s="4"/>
      <c r="Q75" s="4"/>
    </row>
    <row r="76" spans="1:17" ht="25.15" customHeight="1" x14ac:dyDescent="0.25">
      <c r="A76" s="15">
        <v>33</v>
      </c>
      <c r="B76" s="43" t="s">
        <v>120</v>
      </c>
      <c r="C76" s="44"/>
      <c r="D76" s="47" t="s">
        <v>440</v>
      </c>
      <c r="E76" s="17" t="s">
        <v>120</v>
      </c>
      <c r="F76" s="19">
        <f>5200000-2105000</f>
        <v>3095000</v>
      </c>
      <c r="G76" s="20"/>
      <c r="H76" s="20"/>
      <c r="I76" s="21"/>
      <c r="J76" s="25" t="s">
        <v>516</v>
      </c>
      <c r="K76" s="25" t="s">
        <v>208</v>
      </c>
      <c r="L76" s="25" t="s">
        <v>100</v>
      </c>
      <c r="M76" s="27" t="s">
        <v>441</v>
      </c>
      <c r="N76" s="25" t="s">
        <v>358</v>
      </c>
      <c r="O76" s="25" t="str">
        <f t="shared" si="4"/>
        <v>власні кошти</v>
      </c>
      <c r="P76" s="4"/>
      <c r="Q76" s="4"/>
    </row>
    <row r="77" spans="1:17" ht="25.15" customHeight="1" thickBot="1" x14ac:dyDescent="0.3">
      <c r="A77" s="16"/>
      <c r="B77" s="45"/>
      <c r="C77" s="46"/>
      <c r="D77" s="48"/>
      <c r="E77" s="18"/>
      <c r="F77" s="22"/>
      <c r="G77" s="23"/>
      <c r="H77" s="23"/>
      <c r="I77" s="24"/>
      <c r="J77" s="26"/>
      <c r="K77" s="26"/>
      <c r="L77" s="26"/>
      <c r="M77" s="28"/>
      <c r="N77" s="26"/>
      <c r="O77" s="26"/>
      <c r="P77" s="4"/>
      <c r="Q77" s="4"/>
    </row>
    <row r="78" spans="1:17" ht="25.15" customHeight="1" x14ac:dyDescent="0.25">
      <c r="A78" s="15">
        <v>34</v>
      </c>
      <c r="B78" s="43" t="s">
        <v>35</v>
      </c>
      <c r="C78" s="44"/>
      <c r="D78" s="47" t="s">
        <v>36</v>
      </c>
      <c r="E78" s="17" t="s">
        <v>35</v>
      </c>
      <c r="F78" s="19">
        <v>100000</v>
      </c>
      <c r="G78" s="20"/>
      <c r="H78" s="20"/>
      <c r="I78" s="21"/>
      <c r="J78" s="25" t="s">
        <v>209</v>
      </c>
      <c r="K78" s="25" t="s">
        <v>208</v>
      </c>
      <c r="L78" s="25" t="s">
        <v>100</v>
      </c>
      <c r="M78" s="27" t="s">
        <v>159</v>
      </c>
      <c r="N78" s="25" t="s">
        <v>8</v>
      </c>
      <c r="O78" s="25" t="str">
        <f t="shared" si="4"/>
        <v>власні кошти</v>
      </c>
      <c r="P78" s="4"/>
      <c r="Q78" s="4"/>
    </row>
    <row r="79" spans="1:17" ht="25.15" customHeight="1" thickBot="1" x14ac:dyDescent="0.3">
      <c r="A79" s="16"/>
      <c r="B79" s="45"/>
      <c r="C79" s="46"/>
      <c r="D79" s="48"/>
      <c r="E79" s="18"/>
      <c r="F79" s="22"/>
      <c r="G79" s="23"/>
      <c r="H79" s="23"/>
      <c r="I79" s="24"/>
      <c r="J79" s="26"/>
      <c r="K79" s="26"/>
      <c r="L79" s="26"/>
      <c r="M79" s="28"/>
      <c r="N79" s="26"/>
      <c r="O79" s="26"/>
      <c r="P79" s="4"/>
      <c r="Q79" s="4"/>
    </row>
    <row r="80" spans="1:17" ht="25.15" customHeight="1" x14ac:dyDescent="0.25">
      <c r="A80" s="15">
        <v>35</v>
      </c>
      <c r="B80" s="43" t="s">
        <v>178</v>
      </c>
      <c r="C80" s="44"/>
      <c r="D80" s="47" t="s">
        <v>179</v>
      </c>
      <c r="E80" s="17" t="s">
        <v>442</v>
      </c>
      <c r="F80" s="19">
        <v>600000</v>
      </c>
      <c r="G80" s="20"/>
      <c r="H80" s="20"/>
      <c r="I80" s="21"/>
      <c r="J80" s="25" t="s">
        <v>214</v>
      </c>
      <c r="K80" s="25" t="s">
        <v>208</v>
      </c>
      <c r="L80" s="25" t="s">
        <v>100</v>
      </c>
      <c r="M80" s="27" t="s">
        <v>159</v>
      </c>
      <c r="N80" s="25" t="s">
        <v>8</v>
      </c>
      <c r="O80" s="25" t="str">
        <f t="shared" si="4"/>
        <v>власні кошти</v>
      </c>
      <c r="P80" s="4"/>
      <c r="Q80" s="4"/>
    </row>
    <row r="81" spans="1:17" ht="25.15" customHeight="1" thickBot="1" x14ac:dyDescent="0.3">
      <c r="A81" s="16"/>
      <c r="B81" s="45"/>
      <c r="C81" s="46"/>
      <c r="D81" s="48"/>
      <c r="E81" s="18"/>
      <c r="F81" s="22"/>
      <c r="G81" s="23"/>
      <c r="H81" s="23"/>
      <c r="I81" s="24"/>
      <c r="J81" s="26"/>
      <c r="K81" s="26"/>
      <c r="L81" s="26"/>
      <c r="M81" s="28"/>
      <c r="N81" s="26"/>
      <c r="O81" s="26"/>
      <c r="P81" s="4"/>
      <c r="Q81" s="4"/>
    </row>
    <row r="82" spans="1:17" ht="25.15" customHeight="1" x14ac:dyDescent="0.25">
      <c r="A82" s="15">
        <v>36</v>
      </c>
      <c r="B82" s="43" t="s">
        <v>319</v>
      </c>
      <c r="C82" s="44"/>
      <c r="D82" s="15" t="s">
        <v>37</v>
      </c>
      <c r="E82" s="49" t="s">
        <v>215</v>
      </c>
      <c r="F82" s="19">
        <v>3900000</v>
      </c>
      <c r="G82" s="20"/>
      <c r="H82" s="20"/>
      <c r="I82" s="21"/>
      <c r="J82" s="25" t="s">
        <v>320</v>
      </c>
      <c r="K82" s="25" t="s">
        <v>316</v>
      </c>
      <c r="L82" s="25" t="s">
        <v>317</v>
      </c>
      <c r="M82" s="25" t="s">
        <v>321</v>
      </c>
      <c r="N82" s="25" t="s">
        <v>8</v>
      </c>
      <c r="O82" s="25" t="str">
        <f t="shared" ref="O82:O112" si="5">$O$8</f>
        <v>власні кошти</v>
      </c>
      <c r="P82" s="4"/>
      <c r="Q82" s="4"/>
    </row>
    <row r="83" spans="1:17" ht="25.15" customHeight="1" thickBot="1" x14ac:dyDescent="0.3">
      <c r="A83" s="16"/>
      <c r="B83" s="45"/>
      <c r="C83" s="46"/>
      <c r="D83" s="16"/>
      <c r="E83" s="50"/>
      <c r="F83" s="22"/>
      <c r="G83" s="23"/>
      <c r="H83" s="23"/>
      <c r="I83" s="24"/>
      <c r="J83" s="26"/>
      <c r="K83" s="26"/>
      <c r="L83" s="26"/>
      <c r="M83" s="26"/>
      <c r="N83" s="26"/>
      <c r="O83" s="26"/>
      <c r="P83" s="4"/>
      <c r="Q83" s="4"/>
    </row>
    <row r="84" spans="1:17" ht="25.15" customHeight="1" x14ac:dyDescent="0.25">
      <c r="A84" s="15">
        <v>37</v>
      </c>
      <c r="B84" s="43" t="s">
        <v>38</v>
      </c>
      <c r="C84" s="44"/>
      <c r="D84" s="15" t="s">
        <v>39</v>
      </c>
      <c r="E84" s="17" t="s">
        <v>38</v>
      </c>
      <c r="F84" s="19">
        <v>560000</v>
      </c>
      <c r="G84" s="20"/>
      <c r="H84" s="20"/>
      <c r="I84" s="21"/>
      <c r="J84" s="25" t="s">
        <v>515</v>
      </c>
      <c r="K84" s="25" t="s">
        <v>208</v>
      </c>
      <c r="L84" s="25" t="s">
        <v>100</v>
      </c>
      <c r="M84" s="27" t="s">
        <v>162</v>
      </c>
      <c r="N84" s="25" t="s">
        <v>383</v>
      </c>
      <c r="O84" s="25" t="str">
        <f t="shared" si="5"/>
        <v>власні кошти</v>
      </c>
      <c r="P84" s="4"/>
      <c r="Q84" s="4"/>
    </row>
    <row r="85" spans="1:17" ht="25.15" customHeight="1" thickBot="1" x14ac:dyDescent="0.3">
      <c r="A85" s="16"/>
      <c r="B85" s="45"/>
      <c r="C85" s="46"/>
      <c r="D85" s="16"/>
      <c r="E85" s="18"/>
      <c r="F85" s="22"/>
      <c r="G85" s="23"/>
      <c r="H85" s="23"/>
      <c r="I85" s="24"/>
      <c r="J85" s="26"/>
      <c r="K85" s="26"/>
      <c r="L85" s="26"/>
      <c r="M85" s="28"/>
      <c r="N85" s="26"/>
      <c r="O85" s="26"/>
      <c r="P85" s="4"/>
      <c r="Q85" s="4"/>
    </row>
    <row r="86" spans="1:17" ht="25.15" customHeight="1" x14ac:dyDescent="0.25">
      <c r="A86" s="15">
        <v>38</v>
      </c>
      <c r="B86" s="43" t="s">
        <v>40</v>
      </c>
      <c r="C86" s="44"/>
      <c r="D86" s="15" t="s">
        <v>41</v>
      </c>
      <c r="E86" s="17" t="s">
        <v>40</v>
      </c>
      <c r="F86" s="19">
        <v>61000</v>
      </c>
      <c r="G86" s="20"/>
      <c r="H86" s="20"/>
      <c r="I86" s="21"/>
      <c r="J86" s="25" t="s">
        <v>475</v>
      </c>
      <c r="K86" s="25" t="s">
        <v>208</v>
      </c>
      <c r="L86" s="25" t="s">
        <v>100</v>
      </c>
      <c r="M86" s="27" t="s">
        <v>159</v>
      </c>
      <c r="N86" s="25" t="s">
        <v>8</v>
      </c>
      <c r="O86" s="25" t="str">
        <f t="shared" si="5"/>
        <v>власні кошти</v>
      </c>
      <c r="P86" s="4"/>
      <c r="Q86" s="4"/>
    </row>
    <row r="87" spans="1:17" ht="25.15" customHeight="1" thickBot="1" x14ac:dyDescent="0.3">
      <c r="A87" s="16"/>
      <c r="B87" s="45"/>
      <c r="C87" s="46"/>
      <c r="D87" s="16"/>
      <c r="E87" s="18"/>
      <c r="F87" s="22"/>
      <c r="G87" s="23"/>
      <c r="H87" s="23"/>
      <c r="I87" s="24"/>
      <c r="J87" s="26"/>
      <c r="K87" s="26"/>
      <c r="L87" s="26"/>
      <c r="M87" s="28"/>
      <c r="N87" s="26"/>
      <c r="O87" s="26"/>
      <c r="P87" s="4"/>
      <c r="Q87" s="4"/>
    </row>
    <row r="88" spans="1:17" ht="25.15" customHeight="1" x14ac:dyDescent="0.25">
      <c r="A88" s="15">
        <v>39</v>
      </c>
      <c r="B88" s="43" t="s">
        <v>355</v>
      </c>
      <c r="C88" s="44"/>
      <c r="D88" s="15" t="s">
        <v>42</v>
      </c>
      <c r="E88" s="17" t="s">
        <v>354</v>
      </c>
      <c r="F88" s="19">
        <v>87000</v>
      </c>
      <c r="G88" s="20"/>
      <c r="H88" s="20"/>
      <c r="I88" s="21"/>
      <c r="J88" s="25" t="s">
        <v>207</v>
      </c>
      <c r="K88" s="25" t="s">
        <v>208</v>
      </c>
      <c r="L88" s="25" t="s">
        <v>100</v>
      </c>
      <c r="M88" s="27" t="s">
        <v>159</v>
      </c>
      <c r="N88" s="25" t="s">
        <v>8</v>
      </c>
      <c r="O88" s="25" t="str">
        <f t="shared" si="5"/>
        <v>власні кошти</v>
      </c>
      <c r="P88" s="4"/>
      <c r="Q88" s="4"/>
    </row>
    <row r="89" spans="1:17" ht="25.15" customHeight="1" thickBot="1" x14ac:dyDescent="0.3">
      <c r="A89" s="16"/>
      <c r="B89" s="45"/>
      <c r="C89" s="46"/>
      <c r="D89" s="16"/>
      <c r="E89" s="18"/>
      <c r="F89" s="22"/>
      <c r="G89" s="23"/>
      <c r="H89" s="23"/>
      <c r="I89" s="24"/>
      <c r="J89" s="26"/>
      <c r="K89" s="26"/>
      <c r="L89" s="26"/>
      <c r="M89" s="28"/>
      <c r="N89" s="26"/>
      <c r="O89" s="26"/>
      <c r="P89" s="4"/>
      <c r="Q89" s="4"/>
    </row>
    <row r="90" spans="1:17" ht="25.15" customHeight="1" x14ac:dyDescent="0.25">
      <c r="A90" s="15">
        <v>40</v>
      </c>
      <c r="B90" s="43" t="s">
        <v>357</v>
      </c>
      <c r="C90" s="44"/>
      <c r="D90" s="15" t="s">
        <v>356</v>
      </c>
      <c r="E90" s="17" t="s">
        <v>217</v>
      </c>
      <c r="F90" s="19">
        <v>20000</v>
      </c>
      <c r="G90" s="20"/>
      <c r="H90" s="20"/>
      <c r="I90" s="21"/>
      <c r="J90" s="25" t="s">
        <v>216</v>
      </c>
      <c r="K90" s="25" t="s">
        <v>208</v>
      </c>
      <c r="L90" s="25" t="s">
        <v>100</v>
      </c>
      <c r="M90" s="27" t="s">
        <v>159</v>
      </c>
      <c r="N90" s="25" t="s">
        <v>8</v>
      </c>
      <c r="O90" s="25" t="str">
        <f t="shared" si="5"/>
        <v>власні кошти</v>
      </c>
      <c r="P90" s="4"/>
      <c r="Q90" s="4"/>
    </row>
    <row r="91" spans="1:17" ht="25.15" customHeight="1" thickBot="1" x14ac:dyDescent="0.3">
      <c r="A91" s="16"/>
      <c r="B91" s="45"/>
      <c r="C91" s="46"/>
      <c r="D91" s="16"/>
      <c r="E91" s="18"/>
      <c r="F91" s="22"/>
      <c r="G91" s="23"/>
      <c r="H91" s="23"/>
      <c r="I91" s="24"/>
      <c r="J91" s="26"/>
      <c r="K91" s="26"/>
      <c r="L91" s="26"/>
      <c r="M91" s="28"/>
      <c r="N91" s="26"/>
      <c r="O91" s="26"/>
      <c r="P91" s="4"/>
      <c r="Q91" s="4"/>
    </row>
    <row r="92" spans="1:17" ht="25.15" customHeight="1" x14ac:dyDescent="0.25">
      <c r="A92" s="15">
        <v>41</v>
      </c>
      <c r="B92" s="43" t="s">
        <v>43</v>
      </c>
      <c r="C92" s="44"/>
      <c r="D92" s="15" t="s">
        <v>44</v>
      </c>
      <c r="E92" s="17" t="s">
        <v>43</v>
      </c>
      <c r="F92" s="19">
        <v>197000</v>
      </c>
      <c r="G92" s="20"/>
      <c r="H92" s="20"/>
      <c r="I92" s="21"/>
      <c r="J92" s="25" t="s">
        <v>514</v>
      </c>
      <c r="K92" s="25" t="s">
        <v>208</v>
      </c>
      <c r="L92" s="25" t="s">
        <v>100</v>
      </c>
      <c r="M92" s="27" t="s">
        <v>159</v>
      </c>
      <c r="N92" s="25" t="s">
        <v>8</v>
      </c>
      <c r="O92" s="25" t="str">
        <f t="shared" si="5"/>
        <v>власні кошти</v>
      </c>
      <c r="P92" s="4"/>
      <c r="Q92" s="4"/>
    </row>
    <row r="93" spans="1:17" ht="25.15" customHeight="1" thickBot="1" x14ac:dyDescent="0.3">
      <c r="A93" s="16"/>
      <c r="B93" s="45"/>
      <c r="C93" s="46"/>
      <c r="D93" s="16"/>
      <c r="E93" s="18"/>
      <c r="F93" s="22"/>
      <c r="G93" s="23"/>
      <c r="H93" s="23"/>
      <c r="I93" s="24"/>
      <c r="J93" s="26"/>
      <c r="K93" s="26"/>
      <c r="L93" s="26"/>
      <c r="M93" s="28"/>
      <c r="N93" s="26"/>
      <c r="O93" s="26"/>
      <c r="P93" s="4"/>
      <c r="Q93" s="4"/>
    </row>
    <row r="94" spans="1:17" ht="25.15" customHeight="1" x14ac:dyDescent="0.25">
      <c r="A94" s="15">
        <v>42</v>
      </c>
      <c r="B94" s="43" t="s">
        <v>349</v>
      </c>
      <c r="C94" s="44"/>
      <c r="D94" s="15" t="s">
        <v>347</v>
      </c>
      <c r="E94" s="17" t="s">
        <v>348</v>
      </c>
      <c r="F94" s="19">
        <v>107000</v>
      </c>
      <c r="G94" s="20"/>
      <c r="H94" s="20"/>
      <c r="I94" s="21"/>
      <c r="J94" s="25" t="s">
        <v>476</v>
      </c>
      <c r="K94" s="25" t="s">
        <v>208</v>
      </c>
      <c r="L94" s="25" t="s">
        <v>100</v>
      </c>
      <c r="M94" s="27" t="s">
        <v>159</v>
      </c>
      <c r="N94" s="25" t="s">
        <v>8</v>
      </c>
      <c r="O94" s="25" t="str">
        <f t="shared" si="5"/>
        <v>власні кошти</v>
      </c>
      <c r="P94" s="4"/>
      <c r="Q94" s="4"/>
    </row>
    <row r="95" spans="1:17" ht="25.15" customHeight="1" thickBot="1" x14ac:dyDescent="0.3">
      <c r="A95" s="16"/>
      <c r="B95" s="45"/>
      <c r="C95" s="46"/>
      <c r="D95" s="16"/>
      <c r="E95" s="18"/>
      <c r="F95" s="22"/>
      <c r="G95" s="23"/>
      <c r="H95" s="23"/>
      <c r="I95" s="24"/>
      <c r="J95" s="26"/>
      <c r="K95" s="26"/>
      <c r="L95" s="26"/>
      <c r="M95" s="28"/>
      <c r="N95" s="26"/>
      <c r="O95" s="26"/>
      <c r="P95" s="4"/>
      <c r="Q95" s="4"/>
    </row>
    <row r="96" spans="1:17" ht="25.15" customHeight="1" x14ac:dyDescent="0.25">
      <c r="A96" s="15">
        <v>43</v>
      </c>
      <c r="B96" s="17" t="s">
        <v>273</v>
      </c>
      <c r="C96" s="111"/>
      <c r="D96" s="49" t="s">
        <v>45</v>
      </c>
      <c r="E96" s="17" t="s">
        <v>350</v>
      </c>
      <c r="F96" s="19">
        <v>93000</v>
      </c>
      <c r="G96" s="20"/>
      <c r="H96" s="20"/>
      <c r="I96" s="21"/>
      <c r="J96" s="39" t="s">
        <v>513</v>
      </c>
      <c r="K96" s="39" t="s">
        <v>208</v>
      </c>
      <c r="L96" s="39" t="s">
        <v>100</v>
      </c>
      <c r="M96" s="39" t="s">
        <v>159</v>
      </c>
      <c r="N96" s="39" t="s">
        <v>8</v>
      </c>
      <c r="O96" s="39" t="str">
        <f t="shared" si="5"/>
        <v>власні кошти</v>
      </c>
      <c r="P96" s="4"/>
      <c r="Q96" s="4"/>
    </row>
    <row r="97" spans="1:17" ht="25.15" customHeight="1" thickBot="1" x14ac:dyDescent="0.3">
      <c r="A97" s="16"/>
      <c r="B97" s="18"/>
      <c r="C97" s="112"/>
      <c r="D97" s="50"/>
      <c r="E97" s="18"/>
      <c r="F97" s="22"/>
      <c r="G97" s="23"/>
      <c r="H97" s="23"/>
      <c r="I97" s="24"/>
      <c r="J97" s="40"/>
      <c r="K97" s="40"/>
      <c r="L97" s="40"/>
      <c r="M97" s="40"/>
      <c r="N97" s="40"/>
      <c r="O97" s="40"/>
      <c r="P97" s="4"/>
      <c r="Q97" s="4"/>
    </row>
    <row r="98" spans="1:17" ht="25.15" customHeight="1" x14ac:dyDescent="0.25">
      <c r="A98" s="15">
        <v>44</v>
      </c>
      <c r="B98" s="43" t="s">
        <v>351</v>
      </c>
      <c r="C98" s="44"/>
      <c r="D98" s="15" t="s">
        <v>46</v>
      </c>
      <c r="E98" s="17" t="s">
        <v>351</v>
      </c>
      <c r="F98" s="19">
        <v>144000</v>
      </c>
      <c r="G98" s="20"/>
      <c r="H98" s="20"/>
      <c r="I98" s="21"/>
      <c r="J98" s="25" t="s">
        <v>477</v>
      </c>
      <c r="K98" s="25" t="s">
        <v>208</v>
      </c>
      <c r="L98" s="25" t="s">
        <v>100</v>
      </c>
      <c r="M98" s="27" t="s">
        <v>159</v>
      </c>
      <c r="N98" s="25" t="s">
        <v>8</v>
      </c>
      <c r="O98" s="25" t="str">
        <f t="shared" si="5"/>
        <v>власні кошти</v>
      </c>
      <c r="P98" s="8"/>
      <c r="Q98" s="4"/>
    </row>
    <row r="99" spans="1:17" ht="25.15" customHeight="1" thickBot="1" x14ac:dyDescent="0.3">
      <c r="A99" s="16"/>
      <c r="B99" s="45"/>
      <c r="C99" s="46"/>
      <c r="D99" s="16"/>
      <c r="E99" s="18"/>
      <c r="F99" s="22"/>
      <c r="G99" s="23"/>
      <c r="H99" s="23"/>
      <c r="I99" s="24"/>
      <c r="J99" s="26"/>
      <c r="K99" s="26"/>
      <c r="L99" s="26"/>
      <c r="M99" s="28"/>
      <c r="N99" s="26"/>
      <c r="O99" s="26"/>
      <c r="P99" s="4"/>
      <c r="Q99" s="4"/>
    </row>
    <row r="100" spans="1:17" ht="25.15" customHeight="1" x14ac:dyDescent="0.25">
      <c r="A100" s="15">
        <v>45</v>
      </c>
      <c r="B100" s="43" t="s">
        <v>289</v>
      </c>
      <c r="C100" s="44"/>
      <c r="D100" s="15" t="s">
        <v>47</v>
      </c>
      <c r="E100" s="17" t="s">
        <v>218</v>
      </c>
      <c r="F100" s="19">
        <v>52000</v>
      </c>
      <c r="G100" s="20"/>
      <c r="H100" s="20"/>
      <c r="I100" s="21"/>
      <c r="J100" s="25" t="s">
        <v>512</v>
      </c>
      <c r="K100" s="25" t="s">
        <v>208</v>
      </c>
      <c r="L100" s="25" t="s">
        <v>100</v>
      </c>
      <c r="M100" s="27" t="s">
        <v>159</v>
      </c>
      <c r="N100" s="25" t="s">
        <v>8</v>
      </c>
      <c r="O100" s="25" t="str">
        <f t="shared" si="5"/>
        <v>власні кошти</v>
      </c>
      <c r="P100" s="4"/>
      <c r="Q100" s="4"/>
    </row>
    <row r="101" spans="1:17" ht="25.15" customHeight="1" thickBot="1" x14ac:dyDescent="0.3">
      <c r="A101" s="16"/>
      <c r="B101" s="45"/>
      <c r="C101" s="46"/>
      <c r="D101" s="16"/>
      <c r="E101" s="18"/>
      <c r="F101" s="22"/>
      <c r="G101" s="23"/>
      <c r="H101" s="23"/>
      <c r="I101" s="24"/>
      <c r="J101" s="26"/>
      <c r="K101" s="26"/>
      <c r="L101" s="26"/>
      <c r="M101" s="28"/>
      <c r="N101" s="26"/>
      <c r="O101" s="26"/>
      <c r="P101" s="4"/>
      <c r="Q101" s="4"/>
    </row>
    <row r="102" spans="1:17" ht="25.15" customHeight="1" x14ac:dyDescent="0.25">
      <c r="A102" s="15">
        <v>46</v>
      </c>
      <c r="B102" s="43" t="s">
        <v>48</v>
      </c>
      <c r="C102" s="44"/>
      <c r="D102" s="15" t="s">
        <v>49</v>
      </c>
      <c r="E102" s="17" t="s">
        <v>48</v>
      </c>
      <c r="F102" s="19">
        <v>217000</v>
      </c>
      <c r="G102" s="20"/>
      <c r="H102" s="20"/>
      <c r="I102" s="21"/>
      <c r="J102" s="25" t="s">
        <v>478</v>
      </c>
      <c r="K102" s="25" t="s">
        <v>208</v>
      </c>
      <c r="L102" s="25" t="s">
        <v>100</v>
      </c>
      <c r="M102" s="27" t="s">
        <v>159</v>
      </c>
      <c r="N102" s="25" t="s">
        <v>8</v>
      </c>
      <c r="O102" s="25" t="str">
        <f t="shared" si="5"/>
        <v>власні кошти</v>
      </c>
      <c r="P102" s="4"/>
      <c r="Q102" s="4"/>
    </row>
    <row r="103" spans="1:17" ht="25.15" customHeight="1" thickBot="1" x14ac:dyDescent="0.3">
      <c r="A103" s="16"/>
      <c r="B103" s="45"/>
      <c r="C103" s="46"/>
      <c r="D103" s="16"/>
      <c r="E103" s="18"/>
      <c r="F103" s="22"/>
      <c r="G103" s="23"/>
      <c r="H103" s="23"/>
      <c r="I103" s="24"/>
      <c r="J103" s="26"/>
      <c r="K103" s="26"/>
      <c r="L103" s="26"/>
      <c r="M103" s="28"/>
      <c r="N103" s="26"/>
      <c r="O103" s="26"/>
      <c r="P103" s="4"/>
      <c r="Q103" s="4"/>
    </row>
    <row r="104" spans="1:17" ht="25.15" customHeight="1" x14ac:dyDescent="0.25">
      <c r="A104" s="15">
        <v>47</v>
      </c>
      <c r="B104" s="43" t="s">
        <v>123</v>
      </c>
      <c r="C104" s="44"/>
      <c r="D104" s="15" t="s">
        <v>59</v>
      </c>
      <c r="E104" s="17" t="s">
        <v>262</v>
      </c>
      <c r="F104" s="19">
        <v>10000</v>
      </c>
      <c r="G104" s="20"/>
      <c r="H104" s="20"/>
      <c r="I104" s="21"/>
      <c r="J104" s="25" t="s">
        <v>220</v>
      </c>
      <c r="K104" s="25" t="s">
        <v>208</v>
      </c>
      <c r="L104" s="25" t="s">
        <v>100</v>
      </c>
      <c r="M104" s="27" t="s">
        <v>159</v>
      </c>
      <c r="N104" s="25" t="s">
        <v>8</v>
      </c>
      <c r="O104" s="25" t="str">
        <f t="shared" ref="O104" si="6">$O$8</f>
        <v>власні кошти</v>
      </c>
      <c r="P104" s="4"/>
      <c r="Q104" s="4"/>
    </row>
    <row r="105" spans="1:17" ht="25.15" customHeight="1" thickBot="1" x14ac:dyDescent="0.3">
      <c r="A105" s="16"/>
      <c r="B105" s="45"/>
      <c r="C105" s="46"/>
      <c r="D105" s="16"/>
      <c r="E105" s="18"/>
      <c r="F105" s="22"/>
      <c r="G105" s="23"/>
      <c r="H105" s="23"/>
      <c r="I105" s="24"/>
      <c r="J105" s="26"/>
      <c r="K105" s="26"/>
      <c r="L105" s="26"/>
      <c r="M105" s="28"/>
      <c r="N105" s="26"/>
      <c r="O105" s="26"/>
      <c r="P105" s="4"/>
      <c r="Q105" s="4"/>
    </row>
    <row r="106" spans="1:17" ht="25.15" customHeight="1" x14ac:dyDescent="0.25">
      <c r="A106" s="15">
        <v>48</v>
      </c>
      <c r="B106" s="43" t="s">
        <v>352</v>
      </c>
      <c r="C106" s="44"/>
      <c r="D106" s="15" t="s">
        <v>50</v>
      </c>
      <c r="E106" s="49" t="s">
        <v>219</v>
      </c>
      <c r="F106" s="19">
        <v>78000</v>
      </c>
      <c r="G106" s="20"/>
      <c r="H106" s="20"/>
      <c r="I106" s="21"/>
      <c r="J106" s="25" t="s">
        <v>479</v>
      </c>
      <c r="K106" s="25" t="s">
        <v>208</v>
      </c>
      <c r="L106" s="25" t="s">
        <v>100</v>
      </c>
      <c r="M106" s="27" t="s">
        <v>159</v>
      </c>
      <c r="N106" s="25" t="s">
        <v>8</v>
      </c>
      <c r="O106" s="25" t="str">
        <f t="shared" si="5"/>
        <v>власні кошти</v>
      </c>
      <c r="P106" s="4"/>
      <c r="Q106" s="4"/>
    </row>
    <row r="107" spans="1:17" ht="25.15" customHeight="1" thickBot="1" x14ac:dyDescent="0.3">
      <c r="A107" s="16"/>
      <c r="B107" s="45"/>
      <c r="C107" s="46"/>
      <c r="D107" s="16"/>
      <c r="E107" s="50"/>
      <c r="F107" s="22"/>
      <c r="G107" s="23"/>
      <c r="H107" s="23"/>
      <c r="I107" s="24"/>
      <c r="J107" s="26"/>
      <c r="K107" s="26"/>
      <c r="L107" s="26"/>
      <c r="M107" s="28"/>
      <c r="N107" s="26"/>
      <c r="O107" s="26"/>
      <c r="P107" s="4"/>
      <c r="Q107" s="4"/>
    </row>
    <row r="108" spans="1:17" ht="25.15" customHeight="1" x14ac:dyDescent="0.25">
      <c r="A108" s="15">
        <v>49</v>
      </c>
      <c r="B108" s="43" t="s">
        <v>381</v>
      </c>
      <c r="C108" s="44"/>
      <c r="D108" s="15" t="s">
        <v>382</v>
      </c>
      <c r="E108" s="49" t="s">
        <v>380</v>
      </c>
      <c r="F108" s="19">
        <v>20000</v>
      </c>
      <c r="G108" s="20"/>
      <c r="H108" s="20"/>
      <c r="I108" s="21"/>
      <c r="J108" s="25" t="s">
        <v>216</v>
      </c>
      <c r="K108" s="25" t="s">
        <v>208</v>
      </c>
      <c r="L108" s="25" t="s">
        <v>100</v>
      </c>
      <c r="M108" s="27" t="s">
        <v>159</v>
      </c>
      <c r="N108" s="25" t="s">
        <v>8</v>
      </c>
      <c r="O108" s="25" t="str">
        <f t="shared" si="5"/>
        <v>власні кошти</v>
      </c>
      <c r="P108" s="4"/>
      <c r="Q108" s="4"/>
    </row>
    <row r="109" spans="1:17" ht="25.15" customHeight="1" thickBot="1" x14ac:dyDescent="0.3">
      <c r="A109" s="16"/>
      <c r="B109" s="45"/>
      <c r="C109" s="46"/>
      <c r="D109" s="16"/>
      <c r="E109" s="50"/>
      <c r="F109" s="22"/>
      <c r="G109" s="23"/>
      <c r="H109" s="23"/>
      <c r="I109" s="24"/>
      <c r="J109" s="26"/>
      <c r="K109" s="26"/>
      <c r="L109" s="26"/>
      <c r="M109" s="28"/>
      <c r="N109" s="26"/>
      <c r="O109" s="26"/>
      <c r="P109" s="4"/>
      <c r="Q109" s="4"/>
    </row>
    <row r="110" spans="1:17" ht="25.15" customHeight="1" x14ac:dyDescent="0.25">
      <c r="A110" s="15">
        <v>50</v>
      </c>
      <c r="B110" s="43" t="s">
        <v>51</v>
      </c>
      <c r="C110" s="44"/>
      <c r="D110" s="15" t="s">
        <v>52</v>
      </c>
      <c r="E110" s="17" t="s">
        <v>256</v>
      </c>
      <c r="F110" s="19">
        <v>94000</v>
      </c>
      <c r="G110" s="20"/>
      <c r="H110" s="20"/>
      <c r="I110" s="21"/>
      <c r="J110" s="25" t="s">
        <v>511</v>
      </c>
      <c r="K110" s="25" t="s">
        <v>208</v>
      </c>
      <c r="L110" s="25" t="s">
        <v>100</v>
      </c>
      <c r="M110" s="27" t="s">
        <v>159</v>
      </c>
      <c r="N110" s="25" t="s">
        <v>8</v>
      </c>
      <c r="O110" s="25" t="str">
        <f t="shared" si="5"/>
        <v>власні кошти</v>
      </c>
      <c r="P110" s="4"/>
      <c r="Q110" s="4"/>
    </row>
    <row r="111" spans="1:17" ht="25.15" customHeight="1" thickBot="1" x14ac:dyDescent="0.3">
      <c r="A111" s="16"/>
      <c r="B111" s="45"/>
      <c r="C111" s="46"/>
      <c r="D111" s="16"/>
      <c r="E111" s="18"/>
      <c r="F111" s="22"/>
      <c r="G111" s="23"/>
      <c r="H111" s="23"/>
      <c r="I111" s="24"/>
      <c r="J111" s="26"/>
      <c r="K111" s="26"/>
      <c r="L111" s="26"/>
      <c r="M111" s="28"/>
      <c r="N111" s="26"/>
      <c r="O111" s="26"/>
      <c r="P111" s="4"/>
      <c r="Q111" s="4"/>
    </row>
    <row r="112" spans="1:17" ht="25.15" customHeight="1" x14ac:dyDescent="0.25">
      <c r="A112" s="15">
        <v>51</v>
      </c>
      <c r="B112" s="43" t="s">
        <v>53</v>
      </c>
      <c r="C112" s="44"/>
      <c r="D112" s="15" t="s">
        <v>54</v>
      </c>
      <c r="E112" s="17" t="s">
        <v>53</v>
      </c>
      <c r="F112" s="19">
        <v>87000</v>
      </c>
      <c r="G112" s="20"/>
      <c r="H112" s="20"/>
      <c r="I112" s="21"/>
      <c r="J112" s="25" t="s">
        <v>467</v>
      </c>
      <c r="K112" s="25" t="s">
        <v>208</v>
      </c>
      <c r="L112" s="25" t="s">
        <v>100</v>
      </c>
      <c r="M112" s="27" t="s">
        <v>158</v>
      </c>
      <c r="N112" s="25" t="s">
        <v>8</v>
      </c>
      <c r="O112" s="25" t="str">
        <f t="shared" si="5"/>
        <v>власні кошти</v>
      </c>
      <c r="P112" s="8"/>
      <c r="Q112" s="4"/>
    </row>
    <row r="113" spans="1:17" ht="25.15" customHeight="1" thickBot="1" x14ac:dyDescent="0.3">
      <c r="A113" s="16"/>
      <c r="B113" s="45"/>
      <c r="C113" s="46"/>
      <c r="D113" s="16"/>
      <c r="E113" s="18"/>
      <c r="F113" s="22"/>
      <c r="G113" s="23"/>
      <c r="H113" s="23"/>
      <c r="I113" s="24"/>
      <c r="J113" s="26"/>
      <c r="K113" s="26"/>
      <c r="L113" s="26"/>
      <c r="M113" s="28"/>
      <c r="N113" s="26"/>
      <c r="O113" s="26"/>
      <c r="P113" s="4"/>
      <c r="Q113" s="4"/>
    </row>
    <row r="114" spans="1:17" ht="25.15" customHeight="1" x14ac:dyDescent="0.25">
      <c r="A114" s="15">
        <v>52</v>
      </c>
      <c r="B114" s="43" t="s">
        <v>121</v>
      </c>
      <c r="C114" s="44"/>
      <c r="D114" s="15" t="s">
        <v>257</v>
      </c>
      <c r="E114" s="17" t="s">
        <v>258</v>
      </c>
      <c r="F114" s="19">
        <v>108000</v>
      </c>
      <c r="G114" s="20"/>
      <c r="H114" s="20"/>
      <c r="I114" s="21"/>
      <c r="J114" s="25" t="s">
        <v>480</v>
      </c>
      <c r="K114" s="25" t="s">
        <v>208</v>
      </c>
      <c r="L114" s="25" t="s">
        <v>100</v>
      </c>
      <c r="M114" s="27" t="s">
        <v>159</v>
      </c>
      <c r="N114" s="25" t="s">
        <v>8</v>
      </c>
      <c r="O114" s="25" t="str">
        <f t="shared" ref="O114:O118" si="7">$O$8</f>
        <v>власні кошти</v>
      </c>
      <c r="P114" s="4"/>
      <c r="Q114" s="4"/>
    </row>
    <row r="115" spans="1:17" ht="25.15" customHeight="1" thickBot="1" x14ac:dyDescent="0.3">
      <c r="A115" s="16"/>
      <c r="B115" s="45"/>
      <c r="C115" s="46"/>
      <c r="D115" s="16"/>
      <c r="E115" s="18"/>
      <c r="F115" s="22"/>
      <c r="G115" s="23"/>
      <c r="H115" s="23"/>
      <c r="I115" s="24"/>
      <c r="J115" s="26"/>
      <c r="K115" s="26"/>
      <c r="L115" s="26"/>
      <c r="M115" s="28"/>
      <c r="N115" s="26"/>
      <c r="O115" s="26"/>
      <c r="P115" s="4"/>
      <c r="Q115" s="4"/>
    </row>
    <row r="116" spans="1:17" ht="25.15" customHeight="1" x14ac:dyDescent="0.25">
      <c r="A116" s="15">
        <v>53</v>
      </c>
      <c r="B116" s="43" t="s">
        <v>122</v>
      </c>
      <c r="C116" s="44"/>
      <c r="D116" s="15" t="s">
        <v>259</v>
      </c>
      <c r="E116" s="33" t="s">
        <v>260</v>
      </c>
      <c r="F116" s="19">
        <v>80000</v>
      </c>
      <c r="G116" s="20"/>
      <c r="H116" s="20"/>
      <c r="I116" s="21"/>
      <c r="J116" s="25" t="s">
        <v>207</v>
      </c>
      <c r="K116" s="25" t="s">
        <v>208</v>
      </c>
      <c r="L116" s="25" t="s">
        <v>100</v>
      </c>
      <c r="M116" s="27" t="s">
        <v>159</v>
      </c>
      <c r="N116" s="25" t="s">
        <v>8</v>
      </c>
      <c r="O116" s="25" t="str">
        <f t="shared" si="7"/>
        <v>власні кошти</v>
      </c>
      <c r="P116" s="4"/>
      <c r="Q116" s="4"/>
    </row>
    <row r="117" spans="1:17" ht="25.15" customHeight="1" thickBot="1" x14ac:dyDescent="0.3">
      <c r="A117" s="16"/>
      <c r="B117" s="45"/>
      <c r="C117" s="46"/>
      <c r="D117" s="16"/>
      <c r="E117" s="34"/>
      <c r="F117" s="22"/>
      <c r="G117" s="23"/>
      <c r="H117" s="23"/>
      <c r="I117" s="24"/>
      <c r="J117" s="26"/>
      <c r="K117" s="26"/>
      <c r="L117" s="26"/>
      <c r="M117" s="28"/>
      <c r="N117" s="26"/>
      <c r="O117" s="26"/>
      <c r="P117" s="4"/>
      <c r="Q117" s="4"/>
    </row>
    <row r="118" spans="1:17" ht="25.15" customHeight="1" x14ac:dyDescent="0.25">
      <c r="A118" s="15">
        <v>54</v>
      </c>
      <c r="B118" s="43" t="s">
        <v>55</v>
      </c>
      <c r="C118" s="44"/>
      <c r="D118" s="15" t="s">
        <v>56</v>
      </c>
      <c r="E118" s="17" t="s">
        <v>261</v>
      </c>
      <c r="F118" s="19">
        <v>107000</v>
      </c>
      <c r="G118" s="20"/>
      <c r="H118" s="20"/>
      <c r="I118" s="21"/>
      <c r="J118" s="25" t="s">
        <v>476</v>
      </c>
      <c r="K118" s="25" t="s">
        <v>208</v>
      </c>
      <c r="L118" s="25" t="s">
        <v>100</v>
      </c>
      <c r="M118" s="27" t="s">
        <v>159</v>
      </c>
      <c r="N118" s="25" t="s">
        <v>8</v>
      </c>
      <c r="O118" s="25" t="str">
        <f t="shared" si="7"/>
        <v>власні кошти</v>
      </c>
      <c r="P118" s="4"/>
      <c r="Q118" s="4"/>
    </row>
    <row r="119" spans="1:17" ht="25.15" customHeight="1" thickBot="1" x14ac:dyDescent="0.3">
      <c r="A119" s="16"/>
      <c r="B119" s="45"/>
      <c r="C119" s="46"/>
      <c r="D119" s="16"/>
      <c r="E119" s="18"/>
      <c r="F119" s="22"/>
      <c r="G119" s="23"/>
      <c r="H119" s="23"/>
      <c r="I119" s="24"/>
      <c r="J119" s="26"/>
      <c r="K119" s="26"/>
      <c r="L119" s="26"/>
      <c r="M119" s="28"/>
      <c r="N119" s="26"/>
      <c r="O119" s="26"/>
      <c r="P119" s="4"/>
      <c r="Q119" s="4"/>
    </row>
    <row r="120" spans="1:17" ht="25.15" customHeight="1" x14ac:dyDescent="0.25">
      <c r="A120" s="15">
        <v>55</v>
      </c>
      <c r="B120" s="43" t="s">
        <v>60</v>
      </c>
      <c r="C120" s="44"/>
      <c r="D120" s="15" t="s">
        <v>61</v>
      </c>
      <c r="E120" s="17" t="s">
        <v>60</v>
      </c>
      <c r="F120" s="19">
        <v>152000</v>
      </c>
      <c r="G120" s="20"/>
      <c r="H120" s="20"/>
      <c r="I120" s="21"/>
      <c r="J120" s="25" t="s">
        <v>510</v>
      </c>
      <c r="K120" s="25" t="s">
        <v>208</v>
      </c>
      <c r="L120" s="25" t="s">
        <v>100</v>
      </c>
      <c r="M120" s="27" t="s">
        <v>159</v>
      </c>
      <c r="N120" s="25" t="s">
        <v>8</v>
      </c>
      <c r="O120" s="25" t="str">
        <f t="shared" si="0"/>
        <v>власні кошти</v>
      </c>
      <c r="P120" s="4"/>
      <c r="Q120" s="4"/>
    </row>
    <row r="121" spans="1:17" ht="25.15" customHeight="1" thickBot="1" x14ac:dyDescent="0.3">
      <c r="A121" s="16"/>
      <c r="B121" s="45"/>
      <c r="C121" s="46"/>
      <c r="D121" s="16"/>
      <c r="E121" s="18"/>
      <c r="F121" s="22"/>
      <c r="G121" s="23"/>
      <c r="H121" s="23"/>
      <c r="I121" s="24"/>
      <c r="J121" s="26"/>
      <c r="K121" s="26"/>
      <c r="L121" s="26"/>
      <c r="M121" s="28"/>
      <c r="N121" s="26"/>
      <c r="O121" s="26"/>
      <c r="P121" s="4"/>
      <c r="Q121" s="4"/>
    </row>
    <row r="122" spans="1:17" ht="25.15" customHeight="1" x14ac:dyDescent="0.25">
      <c r="A122" s="15">
        <v>56</v>
      </c>
      <c r="B122" s="43" t="s">
        <v>62</v>
      </c>
      <c r="C122" s="44"/>
      <c r="D122" s="15" t="s">
        <v>63</v>
      </c>
      <c r="E122" s="17" t="s">
        <v>62</v>
      </c>
      <c r="F122" s="19">
        <v>35000</v>
      </c>
      <c r="G122" s="20"/>
      <c r="H122" s="20"/>
      <c r="I122" s="21"/>
      <c r="J122" s="25" t="s">
        <v>509</v>
      </c>
      <c r="K122" s="25" t="s">
        <v>208</v>
      </c>
      <c r="L122" s="25" t="s">
        <v>100</v>
      </c>
      <c r="M122" s="27" t="s">
        <v>159</v>
      </c>
      <c r="N122" s="25" t="s">
        <v>8</v>
      </c>
      <c r="O122" s="25" t="str">
        <f t="shared" si="0"/>
        <v>власні кошти</v>
      </c>
      <c r="P122" s="4"/>
      <c r="Q122" s="4"/>
    </row>
    <row r="123" spans="1:17" ht="25.15" customHeight="1" thickBot="1" x14ac:dyDescent="0.3">
      <c r="A123" s="16"/>
      <c r="B123" s="45"/>
      <c r="C123" s="46"/>
      <c r="D123" s="16"/>
      <c r="E123" s="18"/>
      <c r="F123" s="22"/>
      <c r="G123" s="23"/>
      <c r="H123" s="23"/>
      <c r="I123" s="24"/>
      <c r="J123" s="26"/>
      <c r="K123" s="26"/>
      <c r="L123" s="26"/>
      <c r="M123" s="28"/>
      <c r="N123" s="26"/>
      <c r="O123" s="26"/>
      <c r="P123" s="4"/>
      <c r="Q123" s="4"/>
    </row>
    <row r="124" spans="1:17" ht="25.15" customHeight="1" x14ac:dyDescent="0.25">
      <c r="A124" s="15">
        <v>57</v>
      </c>
      <c r="B124" s="43" t="s">
        <v>274</v>
      </c>
      <c r="C124" s="44"/>
      <c r="D124" s="15" t="s">
        <v>64</v>
      </c>
      <c r="E124" s="17" t="s">
        <v>221</v>
      </c>
      <c r="F124" s="19">
        <v>30000</v>
      </c>
      <c r="G124" s="20"/>
      <c r="H124" s="20"/>
      <c r="I124" s="21"/>
      <c r="J124" s="25" t="s">
        <v>481</v>
      </c>
      <c r="K124" s="25" t="s">
        <v>208</v>
      </c>
      <c r="L124" s="25" t="s">
        <v>100</v>
      </c>
      <c r="M124" s="27" t="s">
        <v>159</v>
      </c>
      <c r="N124" s="25" t="s">
        <v>8</v>
      </c>
      <c r="O124" s="25" t="str">
        <f t="shared" si="0"/>
        <v>власні кошти</v>
      </c>
      <c r="P124" s="4"/>
      <c r="Q124" s="4"/>
    </row>
    <row r="125" spans="1:17" ht="25.15" customHeight="1" thickBot="1" x14ac:dyDescent="0.3">
      <c r="A125" s="16"/>
      <c r="B125" s="45"/>
      <c r="C125" s="46"/>
      <c r="D125" s="16"/>
      <c r="E125" s="18"/>
      <c r="F125" s="22"/>
      <c r="G125" s="23"/>
      <c r="H125" s="23"/>
      <c r="I125" s="24"/>
      <c r="J125" s="26"/>
      <c r="K125" s="26"/>
      <c r="L125" s="26"/>
      <c r="M125" s="28"/>
      <c r="N125" s="26"/>
      <c r="O125" s="26"/>
      <c r="P125" s="4"/>
      <c r="Q125" s="4"/>
    </row>
    <row r="126" spans="1:17" ht="25.15" customHeight="1" x14ac:dyDescent="0.25">
      <c r="A126" s="15">
        <v>58</v>
      </c>
      <c r="B126" s="43" t="s">
        <v>353</v>
      </c>
      <c r="C126" s="44"/>
      <c r="D126" s="15" t="s">
        <v>65</v>
      </c>
      <c r="E126" s="17" t="s">
        <v>222</v>
      </c>
      <c r="F126" s="19">
        <v>10000</v>
      </c>
      <c r="G126" s="20"/>
      <c r="H126" s="20"/>
      <c r="I126" s="21"/>
      <c r="J126" s="25" t="s">
        <v>220</v>
      </c>
      <c r="K126" s="25" t="s">
        <v>208</v>
      </c>
      <c r="L126" s="25" t="s">
        <v>100</v>
      </c>
      <c r="M126" s="27" t="s">
        <v>159</v>
      </c>
      <c r="N126" s="25" t="s">
        <v>8</v>
      </c>
      <c r="O126" s="25" t="str">
        <f t="shared" si="0"/>
        <v>власні кошти</v>
      </c>
      <c r="P126" s="4"/>
      <c r="Q126" s="4"/>
    </row>
    <row r="127" spans="1:17" ht="25.15" customHeight="1" thickBot="1" x14ac:dyDescent="0.3">
      <c r="A127" s="16"/>
      <c r="B127" s="45"/>
      <c r="C127" s="46"/>
      <c r="D127" s="16"/>
      <c r="E127" s="18"/>
      <c r="F127" s="22"/>
      <c r="G127" s="23"/>
      <c r="H127" s="23"/>
      <c r="I127" s="24"/>
      <c r="J127" s="26"/>
      <c r="K127" s="26"/>
      <c r="L127" s="26"/>
      <c r="M127" s="28"/>
      <c r="N127" s="26"/>
      <c r="O127" s="26"/>
      <c r="P127" s="4"/>
      <c r="Q127" s="4"/>
    </row>
    <row r="128" spans="1:17" ht="25.15" customHeight="1" x14ac:dyDescent="0.25">
      <c r="A128" s="15">
        <v>59</v>
      </c>
      <c r="B128" s="43" t="s">
        <v>124</v>
      </c>
      <c r="C128" s="44"/>
      <c r="D128" s="15" t="s">
        <v>125</v>
      </c>
      <c r="E128" s="17" t="s">
        <v>124</v>
      </c>
      <c r="F128" s="19">
        <v>50000</v>
      </c>
      <c r="G128" s="20"/>
      <c r="H128" s="20"/>
      <c r="I128" s="21"/>
      <c r="J128" s="25" t="s">
        <v>505</v>
      </c>
      <c r="K128" s="25" t="s">
        <v>208</v>
      </c>
      <c r="L128" s="25" t="s">
        <v>100</v>
      </c>
      <c r="M128" s="27" t="s">
        <v>159</v>
      </c>
      <c r="N128" s="25" t="s">
        <v>8</v>
      </c>
      <c r="O128" s="25" t="str">
        <f t="shared" si="0"/>
        <v>власні кошти</v>
      </c>
      <c r="P128" s="4"/>
      <c r="Q128" s="4"/>
    </row>
    <row r="129" spans="1:17" ht="25.15" customHeight="1" thickBot="1" x14ac:dyDescent="0.3">
      <c r="A129" s="16"/>
      <c r="B129" s="45"/>
      <c r="C129" s="46"/>
      <c r="D129" s="16"/>
      <c r="E129" s="18"/>
      <c r="F129" s="22"/>
      <c r="G129" s="23"/>
      <c r="H129" s="23"/>
      <c r="I129" s="24"/>
      <c r="J129" s="26"/>
      <c r="K129" s="26"/>
      <c r="L129" s="26"/>
      <c r="M129" s="28"/>
      <c r="N129" s="26"/>
      <c r="O129" s="26"/>
      <c r="P129" s="4"/>
      <c r="Q129" s="4"/>
    </row>
    <row r="130" spans="1:17" ht="25.15" customHeight="1" x14ac:dyDescent="0.25">
      <c r="A130" s="15">
        <v>60</v>
      </c>
      <c r="B130" s="43" t="s">
        <v>66</v>
      </c>
      <c r="C130" s="44"/>
      <c r="D130" s="15" t="s">
        <v>312</v>
      </c>
      <c r="E130" s="17" t="s">
        <v>66</v>
      </c>
      <c r="F130" s="19">
        <v>1544000</v>
      </c>
      <c r="G130" s="20"/>
      <c r="H130" s="20"/>
      <c r="I130" s="21"/>
      <c r="J130" s="25" t="s">
        <v>482</v>
      </c>
      <c r="K130" s="25" t="s">
        <v>208</v>
      </c>
      <c r="L130" s="25" t="s">
        <v>317</v>
      </c>
      <c r="M130" s="25" t="s">
        <v>163</v>
      </c>
      <c r="N130" s="25" t="s">
        <v>127</v>
      </c>
      <c r="O130" s="25" t="str">
        <f t="shared" si="0"/>
        <v>власні кошти</v>
      </c>
      <c r="P130" s="4"/>
      <c r="Q130" s="4"/>
    </row>
    <row r="131" spans="1:17" ht="25.15" customHeight="1" thickBot="1" x14ac:dyDescent="0.3">
      <c r="A131" s="16"/>
      <c r="B131" s="45"/>
      <c r="C131" s="46"/>
      <c r="D131" s="16"/>
      <c r="E131" s="18"/>
      <c r="F131" s="22"/>
      <c r="G131" s="23"/>
      <c r="H131" s="23"/>
      <c r="I131" s="24"/>
      <c r="J131" s="26"/>
      <c r="K131" s="26"/>
      <c r="L131" s="26"/>
      <c r="M131" s="26"/>
      <c r="N131" s="26"/>
      <c r="O131" s="26"/>
      <c r="P131" s="4"/>
      <c r="Q131" s="4"/>
    </row>
    <row r="132" spans="1:17" ht="25.15" customHeight="1" x14ac:dyDescent="0.25">
      <c r="A132" s="15">
        <v>61</v>
      </c>
      <c r="B132" s="43" t="s">
        <v>310</v>
      </c>
      <c r="C132" s="44"/>
      <c r="D132" s="15" t="s">
        <v>309</v>
      </c>
      <c r="E132" s="17" t="s">
        <v>311</v>
      </c>
      <c r="F132" s="19">
        <v>156000</v>
      </c>
      <c r="G132" s="20"/>
      <c r="H132" s="20"/>
      <c r="I132" s="21"/>
      <c r="J132" s="25" t="s">
        <v>483</v>
      </c>
      <c r="K132" s="25" t="s">
        <v>208</v>
      </c>
      <c r="L132" s="25" t="s">
        <v>317</v>
      </c>
      <c r="M132" s="25" t="s">
        <v>313</v>
      </c>
      <c r="N132" s="25" t="s">
        <v>127</v>
      </c>
      <c r="O132" s="25" t="str">
        <f t="shared" si="0"/>
        <v>власні кошти</v>
      </c>
      <c r="P132" s="4"/>
      <c r="Q132" s="4"/>
    </row>
    <row r="133" spans="1:17" ht="25.15" customHeight="1" thickBot="1" x14ac:dyDescent="0.3">
      <c r="A133" s="16"/>
      <c r="B133" s="45"/>
      <c r="C133" s="46"/>
      <c r="D133" s="16"/>
      <c r="E133" s="18"/>
      <c r="F133" s="22"/>
      <c r="G133" s="23"/>
      <c r="H133" s="23"/>
      <c r="I133" s="24"/>
      <c r="J133" s="26"/>
      <c r="K133" s="26"/>
      <c r="L133" s="26"/>
      <c r="M133" s="26"/>
      <c r="N133" s="26"/>
      <c r="O133" s="26"/>
      <c r="P133" s="4"/>
      <c r="Q133" s="4"/>
    </row>
    <row r="134" spans="1:17" ht="25.15" customHeight="1" x14ac:dyDescent="0.25">
      <c r="A134" s="15">
        <v>62</v>
      </c>
      <c r="B134" s="43" t="s">
        <v>314</v>
      </c>
      <c r="C134" s="44"/>
      <c r="D134" s="15" t="s">
        <v>67</v>
      </c>
      <c r="E134" s="49" t="s">
        <v>314</v>
      </c>
      <c r="F134" s="19">
        <v>2400000</v>
      </c>
      <c r="G134" s="20"/>
      <c r="H134" s="20"/>
      <c r="I134" s="21"/>
      <c r="J134" s="25" t="s">
        <v>315</v>
      </c>
      <c r="K134" s="25" t="s">
        <v>316</v>
      </c>
      <c r="L134" s="25" t="s">
        <v>317</v>
      </c>
      <c r="M134" s="25" t="s">
        <v>318</v>
      </c>
      <c r="N134" s="25" t="s">
        <v>127</v>
      </c>
      <c r="O134" s="25" t="str">
        <f t="shared" si="0"/>
        <v>власні кошти</v>
      </c>
      <c r="P134" s="4"/>
      <c r="Q134" s="4"/>
    </row>
    <row r="135" spans="1:17" ht="25.15" customHeight="1" thickBot="1" x14ac:dyDescent="0.3">
      <c r="A135" s="16"/>
      <c r="B135" s="45"/>
      <c r="C135" s="46"/>
      <c r="D135" s="16"/>
      <c r="E135" s="50"/>
      <c r="F135" s="22"/>
      <c r="G135" s="23"/>
      <c r="H135" s="23"/>
      <c r="I135" s="24"/>
      <c r="J135" s="26"/>
      <c r="K135" s="26"/>
      <c r="L135" s="26"/>
      <c r="M135" s="26"/>
      <c r="N135" s="26"/>
      <c r="O135" s="26"/>
      <c r="P135" s="4"/>
      <c r="Q135" s="4"/>
    </row>
    <row r="136" spans="1:17" ht="25.15" customHeight="1" x14ac:dyDescent="0.25">
      <c r="A136" s="15">
        <v>63</v>
      </c>
      <c r="B136" s="43" t="s">
        <v>126</v>
      </c>
      <c r="C136" s="44"/>
      <c r="D136" s="15" t="s">
        <v>70</v>
      </c>
      <c r="E136" s="17" t="s">
        <v>126</v>
      </c>
      <c r="F136" s="19">
        <v>80000</v>
      </c>
      <c r="G136" s="20"/>
      <c r="H136" s="20"/>
      <c r="I136" s="21"/>
      <c r="J136" s="25" t="s">
        <v>207</v>
      </c>
      <c r="K136" s="25" t="s">
        <v>208</v>
      </c>
      <c r="L136" s="25" t="s">
        <v>100</v>
      </c>
      <c r="M136" s="27" t="s">
        <v>159</v>
      </c>
      <c r="N136" s="25" t="s">
        <v>358</v>
      </c>
      <c r="O136" s="25" t="str">
        <f t="shared" si="0"/>
        <v>власні кошти</v>
      </c>
      <c r="P136" s="4"/>
      <c r="Q136" s="4"/>
    </row>
    <row r="137" spans="1:17" ht="25.15" customHeight="1" thickBot="1" x14ac:dyDescent="0.3">
      <c r="A137" s="16"/>
      <c r="B137" s="45"/>
      <c r="C137" s="46"/>
      <c r="D137" s="16"/>
      <c r="E137" s="18"/>
      <c r="F137" s="22"/>
      <c r="G137" s="23"/>
      <c r="H137" s="23"/>
      <c r="I137" s="24"/>
      <c r="J137" s="26"/>
      <c r="K137" s="26"/>
      <c r="L137" s="26"/>
      <c r="M137" s="28"/>
      <c r="N137" s="26"/>
      <c r="O137" s="26"/>
      <c r="P137" s="4"/>
      <c r="Q137" s="4"/>
    </row>
    <row r="138" spans="1:17" ht="25.15" customHeight="1" x14ac:dyDescent="0.25">
      <c r="A138" s="15">
        <v>64</v>
      </c>
      <c r="B138" s="43" t="s">
        <v>438</v>
      </c>
      <c r="C138" s="44"/>
      <c r="D138" s="15" t="s">
        <v>439</v>
      </c>
      <c r="E138" s="113" t="s">
        <v>437</v>
      </c>
      <c r="F138" s="19">
        <v>800000</v>
      </c>
      <c r="G138" s="20"/>
      <c r="H138" s="20"/>
      <c r="I138" s="21"/>
      <c r="J138" s="25" t="s">
        <v>484</v>
      </c>
      <c r="K138" s="25" t="s">
        <v>208</v>
      </c>
      <c r="L138" s="25" t="s">
        <v>100</v>
      </c>
      <c r="M138" s="27" t="s">
        <v>161</v>
      </c>
      <c r="N138" s="25" t="s">
        <v>358</v>
      </c>
      <c r="O138" s="25" t="str">
        <f t="shared" si="0"/>
        <v>власні кошти</v>
      </c>
      <c r="P138" s="4"/>
      <c r="Q138" s="4"/>
    </row>
    <row r="139" spans="1:17" ht="25.15" customHeight="1" thickBot="1" x14ac:dyDescent="0.3">
      <c r="A139" s="16"/>
      <c r="B139" s="45"/>
      <c r="C139" s="46"/>
      <c r="D139" s="16"/>
      <c r="E139" s="114"/>
      <c r="F139" s="22"/>
      <c r="G139" s="23"/>
      <c r="H139" s="23"/>
      <c r="I139" s="24"/>
      <c r="J139" s="26"/>
      <c r="K139" s="26"/>
      <c r="L139" s="26"/>
      <c r="M139" s="28"/>
      <c r="N139" s="26"/>
      <c r="O139" s="26"/>
      <c r="P139" s="4"/>
      <c r="Q139" s="4"/>
    </row>
    <row r="140" spans="1:17" ht="25.15" customHeight="1" x14ac:dyDescent="0.25">
      <c r="A140" s="15">
        <v>65</v>
      </c>
      <c r="B140" s="43" t="s">
        <v>184</v>
      </c>
      <c r="C140" s="44"/>
      <c r="D140" s="15" t="s">
        <v>253</v>
      </c>
      <c r="E140" s="17" t="s">
        <v>184</v>
      </c>
      <c r="F140" s="19">
        <v>50000</v>
      </c>
      <c r="G140" s="20"/>
      <c r="H140" s="20"/>
      <c r="I140" s="21"/>
      <c r="J140" s="25" t="s">
        <v>505</v>
      </c>
      <c r="K140" s="25" t="s">
        <v>208</v>
      </c>
      <c r="L140" s="25" t="s">
        <v>100</v>
      </c>
      <c r="M140" s="27" t="s">
        <v>159</v>
      </c>
      <c r="N140" s="25" t="s">
        <v>358</v>
      </c>
      <c r="O140" s="25" t="str">
        <f t="shared" ref="O140:O274" si="8">$O$8</f>
        <v>власні кошти</v>
      </c>
    </row>
    <row r="141" spans="1:17" ht="25.15" customHeight="1" thickBot="1" x14ac:dyDescent="0.3">
      <c r="A141" s="16"/>
      <c r="B141" s="45"/>
      <c r="C141" s="46"/>
      <c r="D141" s="16"/>
      <c r="E141" s="18"/>
      <c r="F141" s="22"/>
      <c r="G141" s="23"/>
      <c r="H141" s="23"/>
      <c r="I141" s="24"/>
      <c r="J141" s="26"/>
      <c r="K141" s="26"/>
      <c r="L141" s="26"/>
      <c r="M141" s="28"/>
      <c r="N141" s="26"/>
      <c r="O141" s="26"/>
    </row>
    <row r="142" spans="1:17" ht="25.15" customHeight="1" x14ac:dyDescent="0.25">
      <c r="A142" s="15">
        <v>66</v>
      </c>
      <c r="B142" s="43" t="s">
        <v>68</v>
      </c>
      <c r="C142" s="44"/>
      <c r="D142" s="15" t="s">
        <v>69</v>
      </c>
      <c r="E142" s="17" t="s">
        <v>263</v>
      </c>
      <c r="F142" s="19">
        <v>3000000</v>
      </c>
      <c r="G142" s="20"/>
      <c r="H142" s="20"/>
      <c r="I142" s="21"/>
      <c r="J142" s="25" t="s">
        <v>180</v>
      </c>
      <c r="K142" s="25" t="s">
        <v>208</v>
      </c>
      <c r="L142" s="25" t="s">
        <v>100</v>
      </c>
      <c r="M142" s="27" t="s">
        <v>161</v>
      </c>
      <c r="N142" s="25" t="s">
        <v>358</v>
      </c>
      <c r="O142" s="39" t="str">
        <f t="shared" si="0"/>
        <v>власні кошти</v>
      </c>
      <c r="P142" s="4"/>
      <c r="Q142" s="4"/>
    </row>
    <row r="143" spans="1:17" ht="25.15" customHeight="1" thickBot="1" x14ac:dyDescent="0.3">
      <c r="A143" s="16"/>
      <c r="B143" s="45"/>
      <c r="C143" s="46"/>
      <c r="D143" s="16"/>
      <c r="E143" s="18"/>
      <c r="F143" s="22"/>
      <c r="G143" s="23"/>
      <c r="H143" s="23"/>
      <c r="I143" s="24"/>
      <c r="J143" s="26"/>
      <c r="K143" s="26"/>
      <c r="L143" s="26"/>
      <c r="M143" s="28"/>
      <c r="N143" s="26"/>
      <c r="O143" s="40"/>
      <c r="P143" s="4"/>
      <c r="Q143" s="4"/>
    </row>
    <row r="144" spans="1:17" ht="25.15" customHeight="1" x14ac:dyDescent="0.25">
      <c r="A144" s="15">
        <v>67</v>
      </c>
      <c r="B144" s="43" t="s">
        <v>182</v>
      </c>
      <c r="C144" s="44"/>
      <c r="D144" s="15" t="s">
        <v>183</v>
      </c>
      <c r="E144" s="49" t="s">
        <v>182</v>
      </c>
      <c r="F144" s="19">
        <v>99000</v>
      </c>
      <c r="G144" s="20"/>
      <c r="H144" s="20"/>
      <c r="I144" s="21"/>
      <c r="J144" s="25" t="s">
        <v>508</v>
      </c>
      <c r="K144" s="25" t="s">
        <v>208</v>
      </c>
      <c r="L144" s="25" t="s">
        <v>100</v>
      </c>
      <c r="M144" s="27" t="s">
        <v>159</v>
      </c>
      <c r="N144" s="25" t="s">
        <v>358</v>
      </c>
      <c r="O144" s="25" t="str">
        <f t="shared" si="8"/>
        <v>власні кошти</v>
      </c>
    </row>
    <row r="145" spans="1:17" ht="25.15" customHeight="1" thickBot="1" x14ac:dyDescent="0.3">
      <c r="A145" s="16"/>
      <c r="B145" s="45"/>
      <c r="C145" s="46"/>
      <c r="D145" s="16"/>
      <c r="E145" s="50"/>
      <c r="F145" s="22"/>
      <c r="G145" s="23"/>
      <c r="H145" s="23"/>
      <c r="I145" s="24"/>
      <c r="J145" s="26"/>
      <c r="K145" s="26"/>
      <c r="L145" s="26"/>
      <c r="M145" s="28"/>
      <c r="N145" s="26"/>
      <c r="O145" s="26"/>
    </row>
    <row r="146" spans="1:17" ht="25.15" customHeight="1" x14ac:dyDescent="0.25">
      <c r="A146" s="15">
        <v>68</v>
      </c>
      <c r="B146" s="43" t="s">
        <v>116</v>
      </c>
      <c r="C146" s="44"/>
      <c r="D146" s="15" t="s">
        <v>264</v>
      </c>
      <c r="E146" s="17" t="s">
        <v>116</v>
      </c>
      <c r="F146" s="19">
        <v>90000</v>
      </c>
      <c r="G146" s="20"/>
      <c r="H146" s="20"/>
      <c r="I146" s="21"/>
      <c r="J146" s="25" t="s">
        <v>507</v>
      </c>
      <c r="K146" s="25" t="s">
        <v>208</v>
      </c>
      <c r="L146" s="25" t="s">
        <v>100</v>
      </c>
      <c r="M146" s="39" t="s">
        <v>159</v>
      </c>
      <c r="N146" s="25" t="s">
        <v>128</v>
      </c>
      <c r="O146" s="25" t="str">
        <f t="shared" si="0"/>
        <v>власні кошти</v>
      </c>
      <c r="P146" s="4"/>
      <c r="Q146" s="4"/>
    </row>
    <row r="147" spans="1:17" ht="25.15" customHeight="1" thickBot="1" x14ac:dyDescent="0.3">
      <c r="A147" s="16"/>
      <c r="B147" s="45"/>
      <c r="C147" s="46"/>
      <c r="D147" s="16"/>
      <c r="E147" s="18"/>
      <c r="F147" s="22"/>
      <c r="G147" s="23"/>
      <c r="H147" s="23"/>
      <c r="I147" s="24"/>
      <c r="J147" s="26"/>
      <c r="K147" s="26"/>
      <c r="L147" s="26"/>
      <c r="M147" s="26"/>
      <c r="N147" s="26"/>
      <c r="O147" s="26"/>
      <c r="P147" s="4"/>
      <c r="Q147" s="4"/>
    </row>
    <row r="148" spans="1:17" ht="25.15" customHeight="1" x14ac:dyDescent="0.25">
      <c r="A148" s="15">
        <v>69</v>
      </c>
      <c r="B148" s="17" t="s">
        <v>115</v>
      </c>
      <c r="C148" s="111"/>
      <c r="D148" s="49" t="s">
        <v>266</v>
      </c>
      <c r="E148" s="33" t="s">
        <v>265</v>
      </c>
      <c r="F148" s="19">
        <v>118000</v>
      </c>
      <c r="G148" s="20"/>
      <c r="H148" s="20"/>
      <c r="I148" s="21"/>
      <c r="J148" s="39" t="s">
        <v>485</v>
      </c>
      <c r="K148" s="25" t="s">
        <v>208</v>
      </c>
      <c r="L148" s="25" t="s">
        <v>100</v>
      </c>
      <c r="M148" s="39" t="s">
        <v>164</v>
      </c>
      <c r="N148" s="39" t="s">
        <v>128</v>
      </c>
      <c r="O148" s="25" t="str">
        <f t="shared" si="0"/>
        <v>власні кошти</v>
      </c>
      <c r="P148" s="4"/>
      <c r="Q148" s="4"/>
    </row>
    <row r="149" spans="1:17" ht="25.15" customHeight="1" thickBot="1" x14ac:dyDescent="0.3">
      <c r="A149" s="16"/>
      <c r="B149" s="18"/>
      <c r="C149" s="112"/>
      <c r="D149" s="50"/>
      <c r="E149" s="34"/>
      <c r="F149" s="22"/>
      <c r="G149" s="23"/>
      <c r="H149" s="23"/>
      <c r="I149" s="24"/>
      <c r="J149" s="40"/>
      <c r="K149" s="26"/>
      <c r="L149" s="26"/>
      <c r="M149" s="26"/>
      <c r="N149" s="40"/>
      <c r="O149" s="26"/>
      <c r="P149" s="4"/>
      <c r="Q149" s="4"/>
    </row>
    <row r="150" spans="1:17" ht="25.15" customHeight="1" x14ac:dyDescent="0.25">
      <c r="A150" s="15">
        <v>70</v>
      </c>
      <c r="B150" s="43" t="s">
        <v>130</v>
      </c>
      <c r="C150" s="44"/>
      <c r="D150" s="15" t="s">
        <v>131</v>
      </c>
      <c r="E150" s="17" t="s">
        <v>130</v>
      </c>
      <c r="F150" s="19">
        <v>150000</v>
      </c>
      <c r="G150" s="20"/>
      <c r="H150" s="20"/>
      <c r="I150" s="21"/>
      <c r="J150" s="25" t="s">
        <v>246</v>
      </c>
      <c r="K150" s="25" t="s">
        <v>208</v>
      </c>
      <c r="L150" s="25" t="s">
        <v>100</v>
      </c>
      <c r="M150" s="39" t="s">
        <v>164</v>
      </c>
      <c r="N150" s="25" t="s">
        <v>132</v>
      </c>
      <c r="O150" s="25" t="str">
        <f t="shared" si="8"/>
        <v>власні кошти</v>
      </c>
      <c r="P150" s="4"/>
      <c r="Q150" s="4"/>
    </row>
    <row r="151" spans="1:17" ht="25.15" customHeight="1" thickBot="1" x14ac:dyDescent="0.3">
      <c r="A151" s="16"/>
      <c r="B151" s="45"/>
      <c r="C151" s="46"/>
      <c r="D151" s="16"/>
      <c r="E151" s="18"/>
      <c r="F151" s="22"/>
      <c r="G151" s="23"/>
      <c r="H151" s="23"/>
      <c r="I151" s="24"/>
      <c r="J151" s="26"/>
      <c r="K151" s="26"/>
      <c r="L151" s="26"/>
      <c r="M151" s="26"/>
      <c r="N151" s="26"/>
      <c r="O151" s="26"/>
      <c r="P151" s="4"/>
      <c r="Q151" s="4"/>
    </row>
    <row r="152" spans="1:17" ht="25.15" customHeight="1" x14ac:dyDescent="0.25">
      <c r="A152" s="15">
        <v>71</v>
      </c>
      <c r="B152" s="62" t="s">
        <v>267</v>
      </c>
      <c r="C152" s="63"/>
      <c r="D152" s="66" t="s">
        <v>384</v>
      </c>
      <c r="E152" s="68" t="s">
        <v>71</v>
      </c>
      <c r="F152" s="19">
        <v>24107000</v>
      </c>
      <c r="G152" s="20"/>
      <c r="H152" s="20"/>
      <c r="I152" s="21"/>
      <c r="J152" s="25" t="s">
        <v>486</v>
      </c>
      <c r="K152" s="25" t="s">
        <v>316</v>
      </c>
      <c r="L152" s="25" t="s">
        <v>317</v>
      </c>
      <c r="M152" s="70" t="s">
        <v>165</v>
      </c>
      <c r="N152" s="70" t="s">
        <v>72</v>
      </c>
      <c r="O152" s="25" t="str">
        <f t="shared" si="0"/>
        <v>власні кошти</v>
      </c>
      <c r="P152" s="8"/>
      <c r="Q152" s="4"/>
    </row>
    <row r="153" spans="1:17" ht="25.15" customHeight="1" thickBot="1" x14ac:dyDescent="0.3">
      <c r="A153" s="16"/>
      <c r="B153" s="64"/>
      <c r="C153" s="65"/>
      <c r="D153" s="67"/>
      <c r="E153" s="69"/>
      <c r="F153" s="22"/>
      <c r="G153" s="23"/>
      <c r="H153" s="23"/>
      <c r="I153" s="24"/>
      <c r="J153" s="26"/>
      <c r="K153" s="26"/>
      <c r="L153" s="26"/>
      <c r="M153" s="71"/>
      <c r="N153" s="71"/>
      <c r="O153" s="26"/>
      <c r="P153" s="4"/>
      <c r="Q153" s="4"/>
    </row>
    <row r="154" spans="1:17" ht="30" customHeight="1" x14ac:dyDescent="0.25">
      <c r="A154" s="15">
        <v>72</v>
      </c>
      <c r="B154" s="35" t="s">
        <v>339</v>
      </c>
      <c r="C154" s="36"/>
      <c r="D154" s="66" t="s">
        <v>340</v>
      </c>
      <c r="E154" s="68" t="s">
        <v>341</v>
      </c>
      <c r="F154" s="19">
        <v>260000</v>
      </c>
      <c r="G154" s="20"/>
      <c r="H154" s="20"/>
      <c r="I154" s="21"/>
      <c r="J154" s="25" t="s">
        <v>342</v>
      </c>
      <c r="K154" s="25" t="s">
        <v>325</v>
      </c>
      <c r="L154" s="25" t="s">
        <v>317</v>
      </c>
      <c r="M154" s="70" t="s">
        <v>164</v>
      </c>
      <c r="N154" s="70" t="s">
        <v>72</v>
      </c>
      <c r="O154" s="25" t="str">
        <f t="shared" si="0"/>
        <v>власні кошти</v>
      </c>
      <c r="P154" s="4"/>
      <c r="Q154" s="4"/>
    </row>
    <row r="155" spans="1:17" ht="30" customHeight="1" thickBot="1" x14ac:dyDescent="0.3">
      <c r="A155" s="16"/>
      <c r="B155" s="37"/>
      <c r="C155" s="38"/>
      <c r="D155" s="67"/>
      <c r="E155" s="69"/>
      <c r="F155" s="22"/>
      <c r="G155" s="23"/>
      <c r="H155" s="23"/>
      <c r="I155" s="24"/>
      <c r="J155" s="26"/>
      <c r="K155" s="26"/>
      <c r="L155" s="26"/>
      <c r="M155" s="71"/>
      <c r="N155" s="71"/>
      <c r="O155" s="26"/>
      <c r="P155" s="4"/>
      <c r="Q155" s="4"/>
    </row>
    <row r="156" spans="1:17" ht="40.15" customHeight="1" x14ac:dyDescent="0.25">
      <c r="A156" s="15">
        <v>73</v>
      </c>
      <c r="B156" s="35" t="s">
        <v>343</v>
      </c>
      <c r="C156" s="36"/>
      <c r="D156" s="66" t="s">
        <v>233</v>
      </c>
      <c r="E156" s="68" t="s">
        <v>344</v>
      </c>
      <c r="F156" s="19">
        <v>16800</v>
      </c>
      <c r="G156" s="20"/>
      <c r="H156" s="20"/>
      <c r="I156" s="21"/>
      <c r="J156" s="25" t="s">
        <v>345</v>
      </c>
      <c r="K156" s="25" t="s">
        <v>325</v>
      </c>
      <c r="L156" s="25" t="s">
        <v>317</v>
      </c>
      <c r="M156" s="70" t="s">
        <v>177</v>
      </c>
      <c r="N156" s="70" t="s">
        <v>72</v>
      </c>
      <c r="O156" s="25" t="str">
        <f t="shared" si="0"/>
        <v>власні кошти</v>
      </c>
      <c r="P156" s="8"/>
      <c r="Q156" s="4"/>
    </row>
    <row r="157" spans="1:17" ht="40.15" customHeight="1" thickBot="1" x14ac:dyDescent="0.3">
      <c r="A157" s="16"/>
      <c r="B157" s="37"/>
      <c r="C157" s="38"/>
      <c r="D157" s="67"/>
      <c r="E157" s="69"/>
      <c r="F157" s="22"/>
      <c r="G157" s="23"/>
      <c r="H157" s="23"/>
      <c r="I157" s="24"/>
      <c r="J157" s="115"/>
      <c r="K157" s="26"/>
      <c r="L157" s="26"/>
      <c r="M157" s="71"/>
      <c r="N157" s="71"/>
      <c r="O157" s="26"/>
      <c r="P157" s="4"/>
      <c r="Q157" s="4"/>
    </row>
    <row r="158" spans="1:17" ht="25.15" customHeight="1" x14ac:dyDescent="0.25">
      <c r="A158" s="15">
        <v>74</v>
      </c>
      <c r="B158" s="43" t="s">
        <v>277</v>
      </c>
      <c r="C158" s="44"/>
      <c r="D158" s="15" t="s">
        <v>143</v>
      </c>
      <c r="E158" s="17" t="s">
        <v>247</v>
      </c>
      <c r="F158" s="19">
        <v>243000</v>
      </c>
      <c r="G158" s="20"/>
      <c r="H158" s="20"/>
      <c r="I158" s="21"/>
      <c r="J158" s="25" t="s">
        <v>487</v>
      </c>
      <c r="K158" s="25" t="s">
        <v>208</v>
      </c>
      <c r="L158" s="25" t="s">
        <v>100</v>
      </c>
      <c r="M158" s="27" t="s">
        <v>176</v>
      </c>
      <c r="N158" s="25" t="s">
        <v>72</v>
      </c>
      <c r="O158" s="25" t="str">
        <f t="shared" si="8"/>
        <v>власні кошти</v>
      </c>
      <c r="P158" s="8"/>
      <c r="Q158" s="4"/>
    </row>
    <row r="159" spans="1:17" ht="25.15" customHeight="1" thickBot="1" x14ac:dyDescent="0.3">
      <c r="A159" s="16"/>
      <c r="B159" s="45"/>
      <c r="C159" s="46"/>
      <c r="D159" s="16"/>
      <c r="E159" s="18"/>
      <c r="F159" s="22"/>
      <c r="G159" s="23"/>
      <c r="H159" s="23"/>
      <c r="I159" s="24"/>
      <c r="J159" s="26"/>
      <c r="K159" s="26"/>
      <c r="L159" s="26"/>
      <c r="M159" s="28"/>
      <c r="N159" s="26"/>
      <c r="O159" s="26"/>
      <c r="P159" s="4"/>
      <c r="Q159" s="4"/>
    </row>
    <row r="160" spans="1:17" ht="25.15" customHeight="1" x14ac:dyDescent="0.25">
      <c r="A160" s="15">
        <v>75</v>
      </c>
      <c r="B160" s="43" t="s">
        <v>278</v>
      </c>
      <c r="C160" s="44"/>
      <c r="D160" s="15" t="s">
        <v>134</v>
      </c>
      <c r="E160" s="17" t="s">
        <v>248</v>
      </c>
      <c r="F160" s="19">
        <v>6200</v>
      </c>
      <c r="G160" s="20"/>
      <c r="H160" s="20"/>
      <c r="I160" s="21"/>
      <c r="J160" s="25" t="s">
        <v>488</v>
      </c>
      <c r="K160" s="25" t="s">
        <v>208</v>
      </c>
      <c r="L160" s="25" t="s">
        <v>100</v>
      </c>
      <c r="M160" s="39" t="s">
        <v>164</v>
      </c>
      <c r="N160" s="25" t="s">
        <v>72</v>
      </c>
      <c r="O160" s="25" t="str">
        <f t="shared" si="8"/>
        <v>власні кошти</v>
      </c>
      <c r="P160" s="4"/>
      <c r="Q160" s="4"/>
    </row>
    <row r="161" spans="1:17" ht="25.15" customHeight="1" thickBot="1" x14ac:dyDescent="0.3">
      <c r="A161" s="16"/>
      <c r="B161" s="45"/>
      <c r="C161" s="46"/>
      <c r="D161" s="16"/>
      <c r="E161" s="18"/>
      <c r="F161" s="22"/>
      <c r="G161" s="23"/>
      <c r="H161" s="23"/>
      <c r="I161" s="24"/>
      <c r="J161" s="26"/>
      <c r="K161" s="26"/>
      <c r="L161" s="26"/>
      <c r="M161" s="26"/>
      <c r="N161" s="26"/>
      <c r="O161" s="26"/>
      <c r="P161" s="4"/>
      <c r="Q161" s="4"/>
    </row>
    <row r="162" spans="1:17" ht="25.15" customHeight="1" x14ac:dyDescent="0.25">
      <c r="A162" s="15">
        <v>76</v>
      </c>
      <c r="B162" s="43" t="s">
        <v>413</v>
      </c>
      <c r="C162" s="44"/>
      <c r="D162" s="15" t="s">
        <v>145</v>
      </c>
      <c r="E162" s="17" t="s">
        <v>249</v>
      </c>
      <c r="F162" s="19">
        <v>100000</v>
      </c>
      <c r="G162" s="20"/>
      <c r="H162" s="20"/>
      <c r="I162" s="21"/>
      <c r="J162" s="25" t="s">
        <v>209</v>
      </c>
      <c r="K162" s="25" t="s">
        <v>208</v>
      </c>
      <c r="L162" s="25" t="s">
        <v>100</v>
      </c>
      <c r="M162" s="39" t="s">
        <v>164</v>
      </c>
      <c r="N162" s="25" t="s">
        <v>72</v>
      </c>
      <c r="O162" s="25" t="str">
        <f t="shared" si="8"/>
        <v>власні кошти</v>
      </c>
      <c r="P162" s="4"/>
      <c r="Q162" s="4"/>
    </row>
    <row r="163" spans="1:17" ht="25.15" customHeight="1" thickBot="1" x14ac:dyDescent="0.3">
      <c r="A163" s="16"/>
      <c r="B163" s="45"/>
      <c r="C163" s="46"/>
      <c r="D163" s="16"/>
      <c r="E163" s="18"/>
      <c r="F163" s="22"/>
      <c r="G163" s="23"/>
      <c r="H163" s="23"/>
      <c r="I163" s="24"/>
      <c r="J163" s="26"/>
      <c r="K163" s="26"/>
      <c r="L163" s="26"/>
      <c r="M163" s="26"/>
      <c r="N163" s="26"/>
      <c r="O163" s="26"/>
      <c r="P163" s="4"/>
      <c r="Q163" s="4"/>
    </row>
    <row r="164" spans="1:17" ht="40.15" customHeight="1" x14ac:dyDescent="0.25">
      <c r="A164" s="15">
        <v>77</v>
      </c>
      <c r="B164" s="29" t="s">
        <v>416</v>
      </c>
      <c r="C164" s="30"/>
      <c r="D164" s="15" t="s">
        <v>415</v>
      </c>
      <c r="E164" s="17" t="s">
        <v>414</v>
      </c>
      <c r="F164" s="19">
        <v>100000</v>
      </c>
      <c r="G164" s="20"/>
      <c r="H164" s="20"/>
      <c r="I164" s="21"/>
      <c r="J164" s="25" t="s">
        <v>209</v>
      </c>
      <c r="K164" s="25" t="s">
        <v>208</v>
      </c>
      <c r="L164" s="25" t="s">
        <v>100</v>
      </c>
      <c r="M164" s="39" t="s">
        <v>164</v>
      </c>
      <c r="N164" s="25" t="s">
        <v>72</v>
      </c>
      <c r="O164" s="25" t="str">
        <f t="shared" si="8"/>
        <v>власні кошти</v>
      </c>
      <c r="P164" s="4"/>
      <c r="Q164" s="4"/>
    </row>
    <row r="165" spans="1:17" ht="40.15" customHeight="1" thickBot="1" x14ac:dyDescent="0.3">
      <c r="A165" s="16"/>
      <c r="B165" s="31"/>
      <c r="C165" s="32"/>
      <c r="D165" s="16"/>
      <c r="E165" s="18"/>
      <c r="F165" s="22"/>
      <c r="G165" s="23"/>
      <c r="H165" s="23"/>
      <c r="I165" s="24"/>
      <c r="J165" s="26"/>
      <c r="K165" s="26"/>
      <c r="L165" s="26"/>
      <c r="M165" s="26"/>
      <c r="N165" s="26"/>
      <c r="O165" s="26"/>
      <c r="P165" s="4"/>
      <c r="Q165" s="4"/>
    </row>
    <row r="166" spans="1:17" ht="25.15" customHeight="1" x14ac:dyDescent="0.25">
      <c r="A166" s="15">
        <v>78</v>
      </c>
      <c r="B166" s="43" t="s">
        <v>279</v>
      </c>
      <c r="C166" s="44"/>
      <c r="D166" s="15" t="s">
        <v>144</v>
      </c>
      <c r="E166" s="17" t="s">
        <v>250</v>
      </c>
      <c r="F166" s="19">
        <v>107000</v>
      </c>
      <c r="G166" s="20"/>
      <c r="H166" s="20"/>
      <c r="I166" s="21"/>
      <c r="J166" s="25" t="s">
        <v>476</v>
      </c>
      <c r="K166" s="25" t="s">
        <v>208</v>
      </c>
      <c r="L166" s="25" t="s">
        <v>100</v>
      </c>
      <c r="M166" s="39" t="s">
        <v>164</v>
      </c>
      <c r="N166" s="25" t="s">
        <v>72</v>
      </c>
      <c r="O166" s="25" t="str">
        <f t="shared" si="8"/>
        <v>власні кошти</v>
      </c>
      <c r="P166" s="4"/>
      <c r="Q166" s="4"/>
    </row>
    <row r="167" spans="1:17" ht="25.15" customHeight="1" thickBot="1" x14ac:dyDescent="0.3">
      <c r="A167" s="16"/>
      <c r="B167" s="45"/>
      <c r="C167" s="46"/>
      <c r="D167" s="16"/>
      <c r="E167" s="18"/>
      <c r="F167" s="22"/>
      <c r="G167" s="23"/>
      <c r="H167" s="23"/>
      <c r="I167" s="24"/>
      <c r="J167" s="26"/>
      <c r="K167" s="26"/>
      <c r="L167" s="26"/>
      <c r="M167" s="26"/>
      <c r="N167" s="26"/>
      <c r="O167" s="26"/>
      <c r="P167" s="4"/>
      <c r="Q167" s="4"/>
    </row>
    <row r="168" spans="1:17" ht="25.15" customHeight="1" x14ac:dyDescent="0.25">
      <c r="A168" s="15">
        <v>79</v>
      </c>
      <c r="B168" s="43" t="s">
        <v>92</v>
      </c>
      <c r="C168" s="44"/>
      <c r="D168" s="15" t="s">
        <v>93</v>
      </c>
      <c r="E168" s="49" t="s">
        <v>92</v>
      </c>
      <c r="F168" s="19">
        <v>213000</v>
      </c>
      <c r="G168" s="20"/>
      <c r="H168" s="20"/>
      <c r="I168" s="21"/>
      <c r="J168" s="25" t="s">
        <v>489</v>
      </c>
      <c r="K168" s="25" t="s">
        <v>208</v>
      </c>
      <c r="L168" s="25" t="s">
        <v>100</v>
      </c>
      <c r="M168" s="39" t="s">
        <v>170</v>
      </c>
      <c r="N168" s="25" t="s">
        <v>72</v>
      </c>
      <c r="O168" s="25" t="str">
        <f t="shared" ref="O168" si="9">$O$8</f>
        <v>власні кошти</v>
      </c>
      <c r="P168" s="8"/>
      <c r="Q168" s="4"/>
    </row>
    <row r="169" spans="1:17" ht="25.15" customHeight="1" thickBot="1" x14ac:dyDescent="0.3">
      <c r="A169" s="16"/>
      <c r="B169" s="45"/>
      <c r="C169" s="46"/>
      <c r="D169" s="16"/>
      <c r="E169" s="50"/>
      <c r="F169" s="22"/>
      <c r="G169" s="23"/>
      <c r="H169" s="23"/>
      <c r="I169" s="24"/>
      <c r="J169" s="26"/>
      <c r="K169" s="26"/>
      <c r="L169" s="26"/>
      <c r="M169" s="26"/>
      <c r="N169" s="26"/>
      <c r="O169" s="26"/>
      <c r="P169" s="4"/>
      <c r="Q169" s="4"/>
    </row>
    <row r="170" spans="1:17" ht="25.15" customHeight="1" x14ac:dyDescent="0.25">
      <c r="A170" s="15">
        <v>80</v>
      </c>
      <c r="B170" s="29" t="s">
        <v>331</v>
      </c>
      <c r="C170" s="30"/>
      <c r="D170" s="15" t="s">
        <v>332</v>
      </c>
      <c r="E170" s="49" t="s">
        <v>333</v>
      </c>
      <c r="F170" s="19">
        <v>935300</v>
      </c>
      <c r="G170" s="20"/>
      <c r="H170" s="20"/>
      <c r="I170" s="21"/>
      <c r="J170" s="25" t="s">
        <v>334</v>
      </c>
      <c r="K170" s="25" t="s">
        <v>325</v>
      </c>
      <c r="L170" s="25" t="s">
        <v>327</v>
      </c>
      <c r="M170" s="25" t="s">
        <v>335</v>
      </c>
      <c r="N170" s="25" t="s">
        <v>308</v>
      </c>
      <c r="O170" s="25" t="str">
        <f t="shared" si="0"/>
        <v>власні кошти</v>
      </c>
      <c r="P170" s="4"/>
      <c r="Q170" s="4"/>
    </row>
    <row r="171" spans="1:17" ht="25.15" customHeight="1" thickBot="1" x14ac:dyDescent="0.3">
      <c r="A171" s="16"/>
      <c r="B171" s="31"/>
      <c r="C171" s="32"/>
      <c r="D171" s="16"/>
      <c r="E171" s="50"/>
      <c r="F171" s="22"/>
      <c r="G171" s="23"/>
      <c r="H171" s="23"/>
      <c r="I171" s="24"/>
      <c r="J171" s="26"/>
      <c r="K171" s="26"/>
      <c r="L171" s="26"/>
      <c r="M171" s="26"/>
      <c r="N171" s="26"/>
      <c r="O171" s="26"/>
      <c r="P171" s="4"/>
      <c r="Q171" s="4"/>
    </row>
    <row r="172" spans="1:17" ht="25.15" customHeight="1" x14ac:dyDescent="0.25">
      <c r="A172" s="15">
        <v>81</v>
      </c>
      <c r="B172" s="43" t="s">
        <v>405</v>
      </c>
      <c r="C172" s="44"/>
      <c r="D172" s="15" t="s">
        <v>403</v>
      </c>
      <c r="E172" s="49" t="s">
        <v>404</v>
      </c>
      <c r="F172" s="19">
        <v>2273327</v>
      </c>
      <c r="G172" s="20"/>
      <c r="H172" s="20"/>
      <c r="I172" s="21"/>
      <c r="J172" s="25" t="s">
        <v>490</v>
      </c>
      <c r="K172" s="25" t="s">
        <v>325</v>
      </c>
      <c r="L172" s="25" t="s">
        <v>100</v>
      </c>
      <c r="M172" s="25" t="s">
        <v>335</v>
      </c>
      <c r="N172" s="25" t="s">
        <v>308</v>
      </c>
      <c r="O172" s="25" t="str">
        <f t="shared" si="0"/>
        <v>власні кошти</v>
      </c>
      <c r="P172" s="8"/>
      <c r="Q172" s="4"/>
    </row>
    <row r="173" spans="1:17" ht="25.15" customHeight="1" thickBot="1" x14ac:dyDescent="0.3">
      <c r="A173" s="16"/>
      <c r="B173" s="45"/>
      <c r="C173" s="46"/>
      <c r="D173" s="16"/>
      <c r="E173" s="50"/>
      <c r="F173" s="22"/>
      <c r="G173" s="23"/>
      <c r="H173" s="23"/>
      <c r="I173" s="24"/>
      <c r="J173" s="26"/>
      <c r="K173" s="26"/>
      <c r="L173" s="26"/>
      <c r="M173" s="26"/>
      <c r="N173" s="26"/>
      <c r="O173" s="26"/>
      <c r="P173" s="4"/>
      <c r="Q173" s="4"/>
    </row>
    <row r="174" spans="1:17" ht="25.15" customHeight="1" x14ac:dyDescent="0.25">
      <c r="A174" s="15">
        <v>82</v>
      </c>
      <c r="B174" s="17" t="s">
        <v>73</v>
      </c>
      <c r="C174" s="111"/>
      <c r="D174" s="15" t="s">
        <v>74</v>
      </c>
      <c r="E174" s="113" t="s">
        <v>268</v>
      </c>
      <c r="F174" s="19">
        <v>20000</v>
      </c>
      <c r="G174" s="20"/>
      <c r="H174" s="20"/>
      <c r="I174" s="21"/>
      <c r="J174" s="25" t="s">
        <v>216</v>
      </c>
      <c r="K174" s="25" t="s">
        <v>208</v>
      </c>
      <c r="L174" s="25" t="s">
        <v>100</v>
      </c>
      <c r="M174" s="39" t="s">
        <v>165</v>
      </c>
      <c r="N174" s="25" t="s">
        <v>127</v>
      </c>
      <c r="O174" s="25" t="str">
        <f t="shared" ref="O174:O278" si="10">$O$8</f>
        <v>власні кошти</v>
      </c>
      <c r="P174" s="4"/>
      <c r="Q174" s="4"/>
    </row>
    <row r="175" spans="1:17" ht="25.15" customHeight="1" thickBot="1" x14ac:dyDescent="0.3">
      <c r="A175" s="16"/>
      <c r="B175" s="18"/>
      <c r="C175" s="112"/>
      <c r="D175" s="16"/>
      <c r="E175" s="114"/>
      <c r="F175" s="22"/>
      <c r="G175" s="23"/>
      <c r="H175" s="23"/>
      <c r="I175" s="24"/>
      <c r="J175" s="26"/>
      <c r="K175" s="26"/>
      <c r="L175" s="26"/>
      <c r="M175" s="40"/>
      <c r="N175" s="26"/>
      <c r="O175" s="26"/>
      <c r="P175" s="4"/>
      <c r="Q175" s="4"/>
    </row>
    <row r="176" spans="1:17" ht="25.15" customHeight="1" x14ac:dyDescent="0.25">
      <c r="A176" s="15">
        <v>83</v>
      </c>
      <c r="B176" s="43" t="s">
        <v>75</v>
      </c>
      <c r="C176" s="44"/>
      <c r="D176" s="15" t="s">
        <v>269</v>
      </c>
      <c r="E176" s="49" t="s">
        <v>75</v>
      </c>
      <c r="F176" s="19">
        <v>1120000</v>
      </c>
      <c r="G176" s="20"/>
      <c r="H176" s="20"/>
      <c r="I176" s="21"/>
      <c r="J176" s="25" t="s">
        <v>491</v>
      </c>
      <c r="K176" s="25" t="s">
        <v>208</v>
      </c>
      <c r="L176" s="25" t="s">
        <v>100</v>
      </c>
      <c r="M176" s="27" t="s">
        <v>166</v>
      </c>
      <c r="N176" s="25" t="s">
        <v>127</v>
      </c>
      <c r="O176" s="25" t="str">
        <f t="shared" si="10"/>
        <v>власні кошти</v>
      </c>
      <c r="P176" s="4"/>
      <c r="Q176" s="4"/>
    </row>
    <row r="177" spans="1:17" ht="25.15" customHeight="1" thickBot="1" x14ac:dyDescent="0.3">
      <c r="A177" s="16"/>
      <c r="B177" s="45"/>
      <c r="C177" s="46"/>
      <c r="D177" s="16"/>
      <c r="E177" s="50"/>
      <c r="F177" s="22"/>
      <c r="G177" s="23"/>
      <c r="H177" s="23"/>
      <c r="I177" s="24"/>
      <c r="J177" s="26"/>
      <c r="K177" s="26"/>
      <c r="L177" s="26"/>
      <c r="M177" s="28"/>
      <c r="N177" s="26"/>
      <c r="O177" s="26"/>
      <c r="P177" s="4"/>
      <c r="Q177" s="4"/>
    </row>
    <row r="178" spans="1:17" ht="25.15" customHeight="1" x14ac:dyDescent="0.25">
      <c r="A178" s="15">
        <v>84</v>
      </c>
      <c r="B178" s="29" t="s">
        <v>409</v>
      </c>
      <c r="C178" s="30"/>
      <c r="D178" s="15" t="s">
        <v>408</v>
      </c>
      <c r="E178" s="33" t="s">
        <v>409</v>
      </c>
      <c r="F178" s="19">
        <v>350000</v>
      </c>
      <c r="G178" s="20"/>
      <c r="H178" s="20"/>
      <c r="I178" s="21"/>
      <c r="J178" s="25" t="s">
        <v>295</v>
      </c>
      <c r="K178" s="25" t="s">
        <v>208</v>
      </c>
      <c r="L178" s="25" t="s">
        <v>100</v>
      </c>
      <c r="M178" s="39" t="s">
        <v>165</v>
      </c>
      <c r="N178" s="25" t="s">
        <v>127</v>
      </c>
      <c r="O178" s="25" t="str">
        <f t="shared" si="10"/>
        <v>власні кошти</v>
      </c>
      <c r="P178" s="4"/>
      <c r="Q178" s="4"/>
    </row>
    <row r="179" spans="1:17" ht="25.15" customHeight="1" thickBot="1" x14ac:dyDescent="0.3">
      <c r="A179" s="16"/>
      <c r="B179" s="31"/>
      <c r="C179" s="32"/>
      <c r="D179" s="16"/>
      <c r="E179" s="34"/>
      <c r="F179" s="22"/>
      <c r="G179" s="23"/>
      <c r="H179" s="23"/>
      <c r="I179" s="24"/>
      <c r="J179" s="26"/>
      <c r="K179" s="26"/>
      <c r="L179" s="26"/>
      <c r="M179" s="40"/>
      <c r="N179" s="26"/>
      <c r="O179" s="26"/>
      <c r="P179" s="4"/>
      <c r="Q179" s="4"/>
    </row>
    <row r="180" spans="1:17" ht="25.15" customHeight="1" x14ac:dyDescent="0.25">
      <c r="A180" s="15">
        <v>85</v>
      </c>
      <c r="B180" s="43" t="s">
        <v>410</v>
      </c>
      <c r="C180" s="44"/>
      <c r="D180" s="15" t="s">
        <v>76</v>
      </c>
      <c r="E180" s="17" t="s">
        <v>410</v>
      </c>
      <c r="F180" s="19">
        <v>330000</v>
      </c>
      <c r="G180" s="20"/>
      <c r="H180" s="20"/>
      <c r="I180" s="21"/>
      <c r="J180" s="25" t="s">
        <v>492</v>
      </c>
      <c r="K180" s="25" t="s">
        <v>208</v>
      </c>
      <c r="L180" s="25" t="s">
        <v>100</v>
      </c>
      <c r="M180" s="39" t="s">
        <v>165</v>
      </c>
      <c r="N180" s="25" t="s">
        <v>127</v>
      </c>
      <c r="O180" s="25" t="str">
        <f t="shared" si="10"/>
        <v>власні кошти</v>
      </c>
      <c r="P180" s="4"/>
      <c r="Q180" s="4"/>
    </row>
    <row r="181" spans="1:17" ht="25.15" customHeight="1" thickBot="1" x14ac:dyDescent="0.3">
      <c r="A181" s="16"/>
      <c r="B181" s="45"/>
      <c r="C181" s="46"/>
      <c r="D181" s="16"/>
      <c r="E181" s="18"/>
      <c r="F181" s="22"/>
      <c r="G181" s="23"/>
      <c r="H181" s="23"/>
      <c r="I181" s="24"/>
      <c r="J181" s="26"/>
      <c r="K181" s="26"/>
      <c r="L181" s="26"/>
      <c r="M181" s="40"/>
      <c r="N181" s="26"/>
      <c r="O181" s="26"/>
      <c r="P181" s="4"/>
      <c r="Q181" s="4"/>
    </row>
    <row r="182" spans="1:17" ht="25.15" customHeight="1" x14ac:dyDescent="0.25">
      <c r="A182" s="15">
        <v>86</v>
      </c>
      <c r="B182" s="43" t="s">
        <v>79</v>
      </c>
      <c r="C182" s="44"/>
      <c r="D182" s="15" t="s">
        <v>80</v>
      </c>
      <c r="E182" s="17" t="s">
        <v>270</v>
      </c>
      <c r="F182" s="19">
        <v>20000</v>
      </c>
      <c r="G182" s="20"/>
      <c r="H182" s="20"/>
      <c r="I182" s="21"/>
      <c r="J182" s="25" t="s">
        <v>216</v>
      </c>
      <c r="K182" s="25" t="s">
        <v>208</v>
      </c>
      <c r="L182" s="25" t="s">
        <v>100</v>
      </c>
      <c r="M182" s="39" t="s">
        <v>167</v>
      </c>
      <c r="N182" s="25" t="s">
        <v>127</v>
      </c>
      <c r="O182" s="25" t="str">
        <f t="shared" si="10"/>
        <v>власні кошти</v>
      </c>
      <c r="P182" s="4"/>
      <c r="Q182" s="4"/>
    </row>
    <row r="183" spans="1:17" ht="25.15" customHeight="1" thickBot="1" x14ac:dyDescent="0.3">
      <c r="A183" s="16"/>
      <c r="B183" s="45"/>
      <c r="C183" s="46"/>
      <c r="D183" s="16"/>
      <c r="E183" s="18"/>
      <c r="F183" s="22"/>
      <c r="G183" s="23"/>
      <c r="H183" s="23"/>
      <c r="I183" s="24"/>
      <c r="J183" s="26"/>
      <c r="K183" s="26"/>
      <c r="L183" s="26"/>
      <c r="M183" s="26"/>
      <c r="N183" s="26"/>
      <c r="O183" s="26"/>
      <c r="P183" s="4"/>
      <c r="Q183" s="4"/>
    </row>
    <row r="184" spans="1:17" ht="25.15" customHeight="1" x14ac:dyDescent="0.25">
      <c r="A184" s="15">
        <v>87</v>
      </c>
      <c r="B184" s="125" t="s">
        <v>135</v>
      </c>
      <c r="C184" s="126"/>
      <c r="D184" s="15" t="s">
        <v>136</v>
      </c>
      <c r="E184" s="17" t="s">
        <v>135</v>
      </c>
      <c r="F184" s="19">
        <v>16000</v>
      </c>
      <c r="G184" s="20"/>
      <c r="H184" s="20"/>
      <c r="I184" s="21"/>
      <c r="J184" s="25" t="s">
        <v>223</v>
      </c>
      <c r="K184" s="25" t="s">
        <v>208</v>
      </c>
      <c r="L184" s="25" t="s">
        <v>100</v>
      </c>
      <c r="M184" s="39" t="s">
        <v>167</v>
      </c>
      <c r="N184" s="25" t="s">
        <v>127</v>
      </c>
      <c r="O184" s="25" t="str">
        <f t="shared" si="10"/>
        <v>власні кошти</v>
      </c>
      <c r="P184" s="4"/>
      <c r="Q184" s="4"/>
    </row>
    <row r="185" spans="1:17" ht="25.15" customHeight="1" thickBot="1" x14ac:dyDescent="0.3">
      <c r="A185" s="16"/>
      <c r="B185" s="127"/>
      <c r="C185" s="128"/>
      <c r="D185" s="16"/>
      <c r="E185" s="18"/>
      <c r="F185" s="22"/>
      <c r="G185" s="23"/>
      <c r="H185" s="23"/>
      <c r="I185" s="24"/>
      <c r="J185" s="26"/>
      <c r="K185" s="26"/>
      <c r="L185" s="26"/>
      <c r="M185" s="26"/>
      <c r="N185" s="26"/>
      <c r="O185" s="72"/>
      <c r="P185" s="4"/>
      <c r="Q185" s="4"/>
    </row>
    <row r="186" spans="1:17" ht="25.15" customHeight="1" x14ac:dyDescent="0.25">
      <c r="A186" s="15">
        <v>88</v>
      </c>
      <c r="B186" s="43" t="s">
        <v>81</v>
      </c>
      <c r="C186" s="44"/>
      <c r="D186" s="15" t="s">
        <v>82</v>
      </c>
      <c r="E186" s="17" t="s">
        <v>224</v>
      </c>
      <c r="F186" s="19">
        <v>15000</v>
      </c>
      <c r="G186" s="20"/>
      <c r="H186" s="20"/>
      <c r="I186" s="21"/>
      <c r="J186" s="25" t="s">
        <v>225</v>
      </c>
      <c r="K186" s="25" t="s">
        <v>208</v>
      </c>
      <c r="L186" s="25" t="s">
        <v>100</v>
      </c>
      <c r="M186" s="39" t="s">
        <v>167</v>
      </c>
      <c r="N186" s="25" t="s">
        <v>127</v>
      </c>
      <c r="O186" s="25" t="str">
        <f t="shared" si="10"/>
        <v>власні кошти</v>
      </c>
      <c r="P186" s="4"/>
      <c r="Q186" s="4"/>
    </row>
    <row r="187" spans="1:17" ht="25.15" customHeight="1" thickBot="1" x14ac:dyDescent="0.3">
      <c r="A187" s="16"/>
      <c r="B187" s="45"/>
      <c r="C187" s="46"/>
      <c r="D187" s="16"/>
      <c r="E187" s="18"/>
      <c r="F187" s="22"/>
      <c r="G187" s="23"/>
      <c r="H187" s="23"/>
      <c r="I187" s="24"/>
      <c r="J187" s="26"/>
      <c r="K187" s="26"/>
      <c r="L187" s="26"/>
      <c r="M187" s="26"/>
      <c r="N187" s="26"/>
      <c r="O187" s="26"/>
      <c r="P187" s="4"/>
      <c r="Q187" s="4"/>
    </row>
    <row r="188" spans="1:17" ht="25.15" customHeight="1" x14ac:dyDescent="0.25">
      <c r="A188" s="15">
        <v>89</v>
      </c>
      <c r="B188" s="43" t="s">
        <v>304</v>
      </c>
      <c r="C188" s="44"/>
      <c r="D188" s="15" t="s">
        <v>305</v>
      </c>
      <c r="E188" s="17" t="s">
        <v>304</v>
      </c>
      <c r="F188" s="19">
        <v>27000</v>
      </c>
      <c r="G188" s="20"/>
      <c r="H188" s="20"/>
      <c r="I188" s="21"/>
      <c r="J188" s="25" t="s">
        <v>493</v>
      </c>
      <c r="K188" s="25" t="s">
        <v>208</v>
      </c>
      <c r="L188" s="25" t="s">
        <v>100</v>
      </c>
      <c r="M188" s="27" t="s">
        <v>165</v>
      </c>
      <c r="N188" s="25" t="s">
        <v>127</v>
      </c>
      <c r="O188" s="25" t="str">
        <f t="shared" si="8"/>
        <v>власні кошти</v>
      </c>
      <c r="P188" s="4"/>
      <c r="Q188" s="4"/>
    </row>
    <row r="189" spans="1:17" ht="30.75" customHeight="1" thickBot="1" x14ac:dyDescent="0.3">
      <c r="A189" s="16"/>
      <c r="B189" s="45"/>
      <c r="C189" s="46"/>
      <c r="D189" s="16"/>
      <c r="E189" s="18"/>
      <c r="F189" s="22"/>
      <c r="G189" s="23"/>
      <c r="H189" s="23"/>
      <c r="I189" s="24"/>
      <c r="J189" s="26"/>
      <c r="K189" s="26"/>
      <c r="L189" s="26"/>
      <c r="M189" s="28"/>
      <c r="N189" s="26"/>
      <c r="O189" s="26"/>
      <c r="P189" s="4"/>
      <c r="Q189" s="4"/>
    </row>
    <row r="190" spans="1:17" ht="25.15" customHeight="1" x14ac:dyDescent="0.25">
      <c r="A190" s="15">
        <v>90</v>
      </c>
      <c r="B190" s="43" t="s">
        <v>407</v>
      </c>
      <c r="C190" s="44"/>
      <c r="D190" s="15" t="s">
        <v>406</v>
      </c>
      <c r="E190" s="49" t="s">
        <v>407</v>
      </c>
      <c r="F190" s="19">
        <v>400000</v>
      </c>
      <c r="G190" s="20"/>
      <c r="H190" s="20"/>
      <c r="I190" s="21"/>
      <c r="J190" s="25" t="s">
        <v>494</v>
      </c>
      <c r="K190" s="25" t="s">
        <v>208</v>
      </c>
      <c r="L190" s="25" t="s">
        <v>100</v>
      </c>
      <c r="M190" s="27" t="s">
        <v>165</v>
      </c>
      <c r="N190" s="25" t="s">
        <v>127</v>
      </c>
      <c r="O190" s="25" t="str">
        <f t="shared" si="8"/>
        <v>власні кошти</v>
      </c>
      <c r="P190" s="4"/>
      <c r="Q190" s="4"/>
    </row>
    <row r="191" spans="1:17" ht="25.15" customHeight="1" thickBot="1" x14ac:dyDescent="0.3">
      <c r="A191" s="16"/>
      <c r="B191" s="45"/>
      <c r="C191" s="46"/>
      <c r="D191" s="16"/>
      <c r="E191" s="50"/>
      <c r="F191" s="22"/>
      <c r="G191" s="23"/>
      <c r="H191" s="23"/>
      <c r="I191" s="24"/>
      <c r="J191" s="26"/>
      <c r="K191" s="26"/>
      <c r="L191" s="26"/>
      <c r="M191" s="28"/>
      <c r="N191" s="26"/>
      <c r="O191" s="26"/>
      <c r="P191" s="4"/>
      <c r="Q191" s="4"/>
    </row>
    <row r="192" spans="1:17" ht="49.9" customHeight="1" x14ac:dyDescent="0.25">
      <c r="A192" s="15">
        <v>91</v>
      </c>
      <c r="B192" s="29" t="s">
        <v>412</v>
      </c>
      <c r="C192" s="30"/>
      <c r="D192" s="15" t="s">
        <v>145</v>
      </c>
      <c r="E192" s="49" t="s">
        <v>411</v>
      </c>
      <c r="F192" s="19">
        <v>46000</v>
      </c>
      <c r="G192" s="20"/>
      <c r="H192" s="20"/>
      <c r="I192" s="21"/>
      <c r="J192" s="25" t="s">
        <v>495</v>
      </c>
      <c r="K192" s="25" t="s">
        <v>208</v>
      </c>
      <c r="L192" s="25" t="s">
        <v>100</v>
      </c>
      <c r="M192" s="39" t="s">
        <v>401</v>
      </c>
      <c r="N192" s="25" t="s">
        <v>127</v>
      </c>
      <c r="O192" s="25" t="str">
        <f t="shared" si="8"/>
        <v>власні кошти</v>
      </c>
      <c r="P192" s="8"/>
      <c r="Q192" s="4"/>
    </row>
    <row r="193" spans="1:17" ht="49.9" customHeight="1" thickBot="1" x14ac:dyDescent="0.3">
      <c r="A193" s="16"/>
      <c r="B193" s="31"/>
      <c r="C193" s="32"/>
      <c r="D193" s="16"/>
      <c r="E193" s="50"/>
      <c r="F193" s="22"/>
      <c r="G193" s="23"/>
      <c r="H193" s="23"/>
      <c r="I193" s="24"/>
      <c r="J193" s="26"/>
      <c r="K193" s="26"/>
      <c r="L193" s="26"/>
      <c r="M193" s="26"/>
      <c r="N193" s="26"/>
      <c r="O193" s="26"/>
      <c r="P193" s="4"/>
      <c r="Q193" s="4"/>
    </row>
    <row r="194" spans="1:17" ht="25.15" customHeight="1" x14ac:dyDescent="0.25">
      <c r="A194" s="15">
        <v>92</v>
      </c>
      <c r="B194" s="43" t="s">
        <v>187</v>
      </c>
      <c r="C194" s="44"/>
      <c r="D194" s="15" t="s">
        <v>188</v>
      </c>
      <c r="E194" s="49" t="s">
        <v>254</v>
      </c>
      <c r="F194" s="19">
        <v>200000</v>
      </c>
      <c r="G194" s="20"/>
      <c r="H194" s="20"/>
      <c r="I194" s="21"/>
      <c r="J194" s="25" t="s">
        <v>227</v>
      </c>
      <c r="K194" s="25" t="s">
        <v>208</v>
      </c>
      <c r="L194" s="25" t="s">
        <v>100</v>
      </c>
      <c r="M194" s="27" t="s">
        <v>159</v>
      </c>
      <c r="N194" s="25" t="s">
        <v>127</v>
      </c>
      <c r="O194" s="25" t="str">
        <f t="shared" si="8"/>
        <v>власні кошти</v>
      </c>
      <c r="P194" s="8"/>
      <c r="Q194" s="8"/>
    </row>
    <row r="195" spans="1:17" ht="25.15" customHeight="1" thickBot="1" x14ac:dyDescent="0.3">
      <c r="A195" s="16"/>
      <c r="B195" s="45"/>
      <c r="C195" s="46"/>
      <c r="D195" s="16"/>
      <c r="E195" s="50"/>
      <c r="F195" s="22"/>
      <c r="G195" s="23"/>
      <c r="H195" s="23"/>
      <c r="I195" s="24"/>
      <c r="J195" s="26"/>
      <c r="K195" s="26"/>
      <c r="L195" s="26"/>
      <c r="M195" s="28"/>
      <c r="N195" s="26"/>
      <c r="O195" s="26"/>
      <c r="P195" s="4"/>
      <c r="Q195" s="4"/>
    </row>
    <row r="196" spans="1:17" ht="25.15" customHeight="1" x14ac:dyDescent="0.25">
      <c r="A196" s="15">
        <v>93</v>
      </c>
      <c r="B196" s="62" t="s">
        <v>454</v>
      </c>
      <c r="C196" s="63"/>
      <c r="D196" s="66" t="s">
        <v>456</v>
      </c>
      <c r="E196" s="68" t="s">
        <v>455</v>
      </c>
      <c r="F196" s="19">
        <v>1600000</v>
      </c>
      <c r="G196" s="20"/>
      <c r="H196" s="20"/>
      <c r="I196" s="21"/>
      <c r="J196" s="25" t="s">
        <v>199</v>
      </c>
      <c r="K196" s="25" t="s">
        <v>316</v>
      </c>
      <c r="L196" s="25" t="s">
        <v>100</v>
      </c>
      <c r="M196" s="27" t="s">
        <v>161</v>
      </c>
      <c r="N196" s="70" t="s">
        <v>14</v>
      </c>
      <c r="O196" s="25" t="str">
        <f t="shared" ref="O196" si="11">$O$8</f>
        <v>власні кошти</v>
      </c>
      <c r="P196" s="4"/>
      <c r="Q196" s="4"/>
    </row>
    <row r="197" spans="1:17" ht="25.15" customHeight="1" thickBot="1" x14ac:dyDescent="0.3">
      <c r="A197" s="16"/>
      <c r="B197" s="64"/>
      <c r="C197" s="65"/>
      <c r="D197" s="67"/>
      <c r="E197" s="69"/>
      <c r="F197" s="22"/>
      <c r="G197" s="23"/>
      <c r="H197" s="23"/>
      <c r="I197" s="24"/>
      <c r="J197" s="26"/>
      <c r="K197" s="26"/>
      <c r="L197" s="26"/>
      <c r="M197" s="28"/>
      <c r="N197" s="71"/>
      <c r="O197" s="26"/>
      <c r="P197" s="4"/>
      <c r="Q197" s="4"/>
    </row>
    <row r="198" spans="1:17" ht="25.15" customHeight="1" x14ac:dyDescent="0.25">
      <c r="A198" s="15">
        <v>94</v>
      </c>
      <c r="B198" s="43" t="s">
        <v>275</v>
      </c>
      <c r="C198" s="44"/>
      <c r="D198" s="15" t="s">
        <v>137</v>
      </c>
      <c r="E198" s="17" t="s">
        <v>276</v>
      </c>
      <c r="F198" s="19">
        <v>302000</v>
      </c>
      <c r="G198" s="20"/>
      <c r="H198" s="20"/>
      <c r="I198" s="21"/>
      <c r="J198" s="25" t="s">
        <v>226</v>
      </c>
      <c r="K198" s="25" t="s">
        <v>208</v>
      </c>
      <c r="L198" s="25" t="s">
        <v>100</v>
      </c>
      <c r="M198" s="25" t="s">
        <v>168</v>
      </c>
      <c r="N198" s="25" t="s">
        <v>83</v>
      </c>
      <c r="O198" s="25" t="str">
        <f t="shared" si="10"/>
        <v>власні кошти</v>
      </c>
      <c r="P198" s="4"/>
      <c r="Q198" s="4"/>
    </row>
    <row r="199" spans="1:17" ht="25.15" customHeight="1" thickBot="1" x14ac:dyDescent="0.3">
      <c r="A199" s="16"/>
      <c r="B199" s="45"/>
      <c r="C199" s="46"/>
      <c r="D199" s="122"/>
      <c r="E199" s="18"/>
      <c r="F199" s="22"/>
      <c r="G199" s="23"/>
      <c r="H199" s="23"/>
      <c r="I199" s="24"/>
      <c r="J199" s="26"/>
      <c r="K199" s="26"/>
      <c r="L199" s="26"/>
      <c r="M199" s="26"/>
      <c r="N199" s="26"/>
      <c r="O199" s="26"/>
      <c r="P199" s="4"/>
      <c r="Q199" s="4"/>
    </row>
    <row r="200" spans="1:17" s="7" customFormat="1" ht="25.15" customHeight="1" x14ac:dyDescent="0.25">
      <c r="A200" s="15">
        <v>95</v>
      </c>
      <c r="B200" s="43" t="s">
        <v>84</v>
      </c>
      <c r="C200" s="44"/>
      <c r="D200" s="15" t="s">
        <v>85</v>
      </c>
      <c r="E200" s="49" t="s">
        <v>84</v>
      </c>
      <c r="F200" s="19">
        <v>50000</v>
      </c>
      <c r="G200" s="20"/>
      <c r="H200" s="20"/>
      <c r="I200" s="21"/>
      <c r="J200" s="25" t="s">
        <v>505</v>
      </c>
      <c r="K200" s="25" t="s">
        <v>208</v>
      </c>
      <c r="L200" s="25" t="s">
        <v>129</v>
      </c>
      <c r="M200" s="25" t="s">
        <v>169</v>
      </c>
      <c r="N200" s="25" t="s">
        <v>83</v>
      </c>
      <c r="O200" s="25" t="str">
        <f t="shared" si="10"/>
        <v>власні кошти</v>
      </c>
      <c r="P200" s="6"/>
      <c r="Q200" s="6"/>
    </row>
    <row r="201" spans="1:17" s="7" customFormat="1" ht="25.15" customHeight="1" thickBot="1" x14ac:dyDescent="0.3">
      <c r="A201" s="16"/>
      <c r="B201" s="45"/>
      <c r="C201" s="46"/>
      <c r="D201" s="16"/>
      <c r="E201" s="50"/>
      <c r="F201" s="22"/>
      <c r="G201" s="23"/>
      <c r="H201" s="23"/>
      <c r="I201" s="24"/>
      <c r="J201" s="26"/>
      <c r="K201" s="26"/>
      <c r="L201" s="26"/>
      <c r="M201" s="26"/>
      <c r="N201" s="26"/>
      <c r="O201" s="26"/>
      <c r="P201" s="6"/>
      <c r="Q201" s="6"/>
    </row>
    <row r="202" spans="1:17" ht="25.15" customHeight="1" x14ac:dyDescent="0.25">
      <c r="A202" s="15">
        <v>96</v>
      </c>
      <c r="B202" s="43" t="s">
        <v>322</v>
      </c>
      <c r="C202" s="44"/>
      <c r="D202" s="15" t="s">
        <v>323</v>
      </c>
      <c r="E202" s="49" t="s">
        <v>324</v>
      </c>
      <c r="F202" s="19">
        <v>200000</v>
      </c>
      <c r="G202" s="20"/>
      <c r="H202" s="20"/>
      <c r="I202" s="21"/>
      <c r="J202" s="25" t="s">
        <v>227</v>
      </c>
      <c r="K202" s="25" t="s">
        <v>325</v>
      </c>
      <c r="L202" s="25" t="s">
        <v>317</v>
      </c>
      <c r="M202" s="25" t="s">
        <v>326</v>
      </c>
      <c r="N202" s="25" t="s">
        <v>86</v>
      </c>
      <c r="O202" s="25" t="str">
        <f t="shared" si="10"/>
        <v>власні кошти</v>
      </c>
      <c r="P202" s="4"/>
      <c r="Q202" s="4"/>
    </row>
    <row r="203" spans="1:17" ht="25.15" customHeight="1" thickBot="1" x14ac:dyDescent="0.3">
      <c r="A203" s="16"/>
      <c r="B203" s="45"/>
      <c r="C203" s="46"/>
      <c r="D203" s="16"/>
      <c r="E203" s="50"/>
      <c r="F203" s="22"/>
      <c r="G203" s="23"/>
      <c r="H203" s="23"/>
      <c r="I203" s="24"/>
      <c r="J203" s="26"/>
      <c r="K203" s="26"/>
      <c r="L203" s="26"/>
      <c r="M203" s="26"/>
      <c r="N203" s="26"/>
      <c r="O203" s="26"/>
      <c r="P203" s="4"/>
      <c r="Q203" s="4"/>
    </row>
    <row r="204" spans="1:17" ht="25.15" customHeight="1" x14ac:dyDescent="0.25">
      <c r="A204" s="15">
        <v>97</v>
      </c>
      <c r="B204" s="43" t="s">
        <v>287</v>
      </c>
      <c r="C204" s="44"/>
      <c r="D204" s="15" t="s">
        <v>288</v>
      </c>
      <c r="E204" s="49" t="s">
        <v>287</v>
      </c>
      <c r="F204" s="19">
        <v>120000</v>
      </c>
      <c r="G204" s="20"/>
      <c r="H204" s="20"/>
      <c r="I204" s="21"/>
      <c r="J204" s="25" t="s">
        <v>251</v>
      </c>
      <c r="K204" s="25" t="s">
        <v>325</v>
      </c>
      <c r="L204" s="25" t="s">
        <v>327</v>
      </c>
      <c r="M204" s="39" t="s">
        <v>175</v>
      </c>
      <c r="N204" s="25" t="s">
        <v>86</v>
      </c>
      <c r="O204" s="25" t="str">
        <f t="shared" si="10"/>
        <v>власні кошти</v>
      </c>
      <c r="P204" s="4"/>
      <c r="Q204" s="4"/>
    </row>
    <row r="205" spans="1:17" ht="25.15" customHeight="1" thickBot="1" x14ac:dyDescent="0.3">
      <c r="A205" s="16"/>
      <c r="B205" s="45"/>
      <c r="C205" s="46"/>
      <c r="D205" s="16"/>
      <c r="E205" s="50"/>
      <c r="F205" s="22"/>
      <c r="G205" s="23"/>
      <c r="H205" s="23"/>
      <c r="I205" s="24"/>
      <c r="J205" s="26"/>
      <c r="K205" s="26"/>
      <c r="L205" s="26"/>
      <c r="M205" s="40"/>
      <c r="N205" s="26"/>
      <c r="O205" s="26"/>
      <c r="P205" s="4"/>
      <c r="Q205" s="4"/>
    </row>
    <row r="206" spans="1:17" ht="25.15" customHeight="1" x14ac:dyDescent="0.25">
      <c r="A206" s="15">
        <v>98</v>
      </c>
      <c r="B206" s="43" t="s">
        <v>286</v>
      </c>
      <c r="C206" s="44"/>
      <c r="D206" s="15" t="s">
        <v>285</v>
      </c>
      <c r="E206" s="17" t="s">
        <v>286</v>
      </c>
      <c r="F206" s="19">
        <v>240000</v>
      </c>
      <c r="G206" s="20"/>
      <c r="H206" s="20"/>
      <c r="I206" s="21"/>
      <c r="J206" s="25" t="s">
        <v>293</v>
      </c>
      <c r="K206" s="25" t="s">
        <v>208</v>
      </c>
      <c r="L206" s="25" t="s">
        <v>100</v>
      </c>
      <c r="M206" s="27" t="s">
        <v>175</v>
      </c>
      <c r="N206" s="25" t="s">
        <v>86</v>
      </c>
      <c r="O206" s="25" t="str">
        <f t="shared" si="8"/>
        <v>власні кошти</v>
      </c>
      <c r="P206" s="8"/>
      <c r="Q206" s="4"/>
    </row>
    <row r="207" spans="1:17" ht="25.15" customHeight="1" thickBot="1" x14ac:dyDescent="0.3">
      <c r="A207" s="16"/>
      <c r="B207" s="45"/>
      <c r="C207" s="46"/>
      <c r="D207" s="16"/>
      <c r="E207" s="18"/>
      <c r="F207" s="22"/>
      <c r="G207" s="23"/>
      <c r="H207" s="23"/>
      <c r="I207" s="24"/>
      <c r="J207" s="26"/>
      <c r="K207" s="26"/>
      <c r="L207" s="26"/>
      <c r="M207" s="28"/>
      <c r="N207" s="26"/>
      <c r="O207" s="26"/>
      <c r="P207" s="4"/>
      <c r="Q207" s="4"/>
    </row>
    <row r="208" spans="1:17" ht="25.15" customHeight="1" x14ac:dyDescent="0.25">
      <c r="A208" s="15">
        <v>99</v>
      </c>
      <c r="B208" s="51" t="s">
        <v>156</v>
      </c>
      <c r="C208" s="52"/>
      <c r="D208" s="123" t="s">
        <v>117</v>
      </c>
      <c r="E208" s="74" t="s">
        <v>242</v>
      </c>
      <c r="F208" s="76">
        <v>10000</v>
      </c>
      <c r="G208" s="77"/>
      <c r="H208" s="77"/>
      <c r="I208" s="78"/>
      <c r="J208" s="41" t="s">
        <v>220</v>
      </c>
      <c r="K208" s="41" t="s">
        <v>208</v>
      </c>
      <c r="L208" s="41" t="s">
        <v>100</v>
      </c>
      <c r="M208" s="60" t="s">
        <v>164</v>
      </c>
      <c r="N208" s="41" t="s">
        <v>86</v>
      </c>
      <c r="O208" s="41" t="str">
        <f t="shared" ref="O208:O210" si="12">$O$8</f>
        <v>власні кошти</v>
      </c>
      <c r="P208" s="4"/>
      <c r="Q208" s="4"/>
    </row>
    <row r="209" spans="1:17" ht="25.15" customHeight="1" thickBot="1" x14ac:dyDescent="0.3">
      <c r="A209" s="16"/>
      <c r="B209" s="53"/>
      <c r="C209" s="54"/>
      <c r="D209" s="124"/>
      <c r="E209" s="75"/>
      <c r="F209" s="79"/>
      <c r="G209" s="80"/>
      <c r="H209" s="80"/>
      <c r="I209" s="81"/>
      <c r="J209" s="42"/>
      <c r="K209" s="42"/>
      <c r="L209" s="42"/>
      <c r="M209" s="42"/>
      <c r="N209" s="42"/>
      <c r="O209" s="42"/>
      <c r="P209" s="4"/>
      <c r="Q209" s="4"/>
    </row>
    <row r="210" spans="1:17" ht="25.15" customHeight="1" x14ac:dyDescent="0.25">
      <c r="A210" s="15">
        <v>100</v>
      </c>
      <c r="B210" s="118" t="s">
        <v>119</v>
      </c>
      <c r="C210" s="119"/>
      <c r="D210" s="47" t="s">
        <v>118</v>
      </c>
      <c r="E210" s="116" t="s">
        <v>243</v>
      </c>
      <c r="F210" s="129">
        <v>348000</v>
      </c>
      <c r="G210" s="130"/>
      <c r="H210" s="130"/>
      <c r="I210" s="131"/>
      <c r="J210" s="41" t="s">
        <v>496</v>
      </c>
      <c r="K210" s="41" t="s">
        <v>208</v>
      </c>
      <c r="L210" s="41" t="s">
        <v>100</v>
      </c>
      <c r="M210" s="60" t="s">
        <v>164</v>
      </c>
      <c r="N210" s="41" t="s">
        <v>86</v>
      </c>
      <c r="O210" s="41" t="str">
        <f t="shared" si="12"/>
        <v>власні кошти</v>
      </c>
      <c r="P210" s="4"/>
      <c r="Q210" s="4"/>
    </row>
    <row r="211" spans="1:17" ht="25.15" customHeight="1" thickBot="1" x14ac:dyDescent="0.3">
      <c r="A211" s="16"/>
      <c r="B211" s="120"/>
      <c r="C211" s="121"/>
      <c r="D211" s="48"/>
      <c r="E211" s="117"/>
      <c r="F211" s="132"/>
      <c r="G211" s="133"/>
      <c r="H211" s="133"/>
      <c r="I211" s="134"/>
      <c r="J211" s="42"/>
      <c r="K211" s="42"/>
      <c r="L211" s="42"/>
      <c r="M211" s="61"/>
      <c r="N211" s="42"/>
      <c r="O211" s="42"/>
      <c r="P211" s="4"/>
      <c r="Q211" s="4"/>
    </row>
    <row r="212" spans="1:17" ht="25.15" customHeight="1" x14ac:dyDescent="0.25">
      <c r="A212" s="15">
        <v>101</v>
      </c>
      <c r="B212" s="43" t="s">
        <v>146</v>
      </c>
      <c r="C212" s="44"/>
      <c r="D212" s="15" t="s">
        <v>147</v>
      </c>
      <c r="E212" s="17" t="s">
        <v>146</v>
      </c>
      <c r="F212" s="19">
        <v>107000</v>
      </c>
      <c r="G212" s="20"/>
      <c r="H212" s="20"/>
      <c r="I212" s="21"/>
      <c r="J212" s="25" t="s">
        <v>476</v>
      </c>
      <c r="K212" s="25" t="s">
        <v>208</v>
      </c>
      <c r="L212" s="25" t="s">
        <v>100</v>
      </c>
      <c r="M212" s="39" t="s">
        <v>164</v>
      </c>
      <c r="N212" s="25" t="s">
        <v>86</v>
      </c>
      <c r="O212" s="25" t="str">
        <f t="shared" si="8"/>
        <v>власні кошти</v>
      </c>
      <c r="P212" s="4"/>
      <c r="Q212" s="4"/>
    </row>
    <row r="213" spans="1:17" ht="25.15" customHeight="1" thickBot="1" x14ac:dyDescent="0.3">
      <c r="A213" s="16"/>
      <c r="B213" s="45"/>
      <c r="C213" s="46"/>
      <c r="D213" s="16"/>
      <c r="E213" s="18"/>
      <c r="F213" s="22"/>
      <c r="G213" s="23"/>
      <c r="H213" s="23"/>
      <c r="I213" s="24"/>
      <c r="J213" s="26"/>
      <c r="K213" s="26"/>
      <c r="L213" s="26"/>
      <c r="M213" s="26"/>
      <c r="N213" s="26"/>
      <c r="O213" s="26"/>
      <c r="P213" s="4"/>
      <c r="Q213" s="4"/>
    </row>
    <row r="214" spans="1:17" ht="25.15" customHeight="1" x14ac:dyDescent="0.25">
      <c r="A214" s="15">
        <v>102</v>
      </c>
      <c r="B214" s="43" t="s">
        <v>328</v>
      </c>
      <c r="C214" s="44"/>
      <c r="D214" s="15" t="s">
        <v>329</v>
      </c>
      <c r="E214" s="49" t="s">
        <v>328</v>
      </c>
      <c r="F214" s="19">
        <v>200000</v>
      </c>
      <c r="G214" s="20"/>
      <c r="H214" s="20"/>
      <c r="I214" s="21"/>
      <c r="J214" s="25" t="s">
        <v>227</v>
      </c>
      <c r="K214" s="25" t="s">
        <v>325</v>
      </c>
      <c r="L214" s="25" t="s">
        <v>317</v>
      </c>
      <c r="M214" s="25" t="s">
        <v>330</v>
      </c>
      <c r="N214" s="25" t="s">
        <v>363</v>
      </c>
      <c r="O214" s="25" t="str">
        <f t="shared" si="8"/>
        <v>власні кошти</v>
      </c>
      <c r="P214" s="4"/>
      <c r="Q214" s="4"/>
    </row>
    <row r="215" spans="1:17" ht="25.15" customHeight="1" thickBot="1" x14ac:dyDescent="0.3">
      <c r="A215" s="16"/>
      <c r="B215" s="45"/>
      <c r="C215" s="46"/>
      <c r="D215" s="16"/>
      <c r="E215" s="50"/>
      <c r="F215" s="22"/>
      <c r="G215" s="23"/>
      <c r="H215" s="23"/>
      <c r="I215" s="24"/>
      <c r="J215" s="26"/>
      <c r="K215" s="26"/>
      <c r="L215" s="26"/>
      <c r="M215" s="26"/>
      <c r="N215" s="26"/>
      <c r="O215" s="26"/>
      <c r="P215" s="4"/>
      <c r="Q215" s="4"/>
    </row>
    <row r="216" spans="1:17" ht="25.15" customHeight="1" x14ac:dyDescent="0.25">
      <c r="A216" s="15">
        <v>103</v>
      </c>
      <c r="B216" s="56" t="s">
        <v>386</v>
      </c>
      <c r="C216" s="57"/>
      <c r="D216" s="15" t="s">
        <v>387</v>
      </c>
      <c r="E216" s="49" t="s">
        <v>388</v>
      </c>
      <c r="F216" s="19">
        <v>40000</v>
      </c>
      <c r="G216" s="20"/>
      <c r="H216" s="20"/>
      <c r="I216" s="21"/>
      <c r="J216" s="25" t="s">
        <v>200</v>
      </c>
      <c r="K216" s="25" t="s">
        <v>385</v>
      </c>
      <c r="L216" s="41" t="s">
        <v>100</v>
      </c>
      <c r="M216" s="25" t="s">
        <v>189</v>
      </c>
      <c r="N216" s="25" t="s">
        <v>363</v>
      </c>
      <c r="O216" s="25" t="str">
        <f t="shared" si="8"/>
        <v>власні кошти</v>
      </c>
      <c r="P216" s="4"/>
      <c r="Q216" s="4"/>
    </row>
    <row r="217" spans="1:17" ht="25.15" customHeight="1" thickBot="1" x14ac:dyDescent="0.3">
      <c r="A217" s="16"/>
      <c r="B217" s="58"/>
      <c r="C217" s="59"/>
      <c r="D217" s="16"/>
      <c r="E217" s="50"/>
      <c r="F217" s="22"/>
      <c r="G217" s="23"/>
      <c r="H217" s="23"/>
      <c r="I217" s="24"/>
      <c r="J217" s="26"/>
      <c r="K217" s="26"/>
      <c r="L217" s="42"/>
      <c r="M217" s="26"/>
      <c r="N217" s="26"/>
      <c r="O217" s="26"/>
      <c r="P217" s="4"/>
      <c r="Q217" s="4"/>
    </row>
    <row r="218" spans="1:17" ht="25.15" customHeight="1" x14ac:dyDescent="0.25">
      <c r="A218" s="15">
        <v>104</v>
      </c>
      <c r="B218" s="43" t="s">
        <v>87</v>
      </c>
      <c r="C218" s="44"/>
      <c r="D218" s="15" t="s">
        <v>88</v>
      </c>
      <c r="E218" s="49" t="s">
        <v>87</v>
      </c>
      <c r="F218" s="19">
        <v>100000</v>
      </c>
      <c r="G218" s="20"/>
      <c r="H218" s="20"/>
      <c r="I218" s="21"/>
      <c r="J218" s="25" t="s">
        <v>209</v>
      </c>
      <c r="K218" s="25" t="s">
        <v>208</v>
      </c>
      <c r="L218" s="25" t="s">
        <v>100</v>
      </c>
      <c r="M218" s="39" t="s">
        <v>165</v>
      </c>
      <c r="N218" s="25" t="s">
        <v>11</v>
      </c>
      <c r="O218" s="25" t="str">
        <f t="shared" si="10"/>
        <v>власні кошти</v>
      </c>
      <c r="P218" s="4"/>
      <c r="Q218" s="4"/>
    </row>
    <row r="219" spans="1:17" ht="25.15" customHeight="1" thickBot="1" x14ac:dyDescent="0.3">
      <c r="A219" s="16"/>
      <c r="B219" s="45"/>
      <c r="C219" s="46"/>
      <c r="D219" s="16"/>
      <c r="E219" s="50"/>
      <c r="F219" s="22"/>
      <c r="G219" s="23"/>
      <c r="H219" s="23"/>
      <c r="I219" s="24"/>
      <c r="J219" s="26"/>
      <c r="K219" s="26"/>
      <c r="L219" s="26"/>
      <c r="M219" s="40"/>
      <c r="N219" s="26"/>
      <c r="O219" s="26"/>
      <c r="P219" s="4"/>
      <c r="Q219" s="4"/>
    </row>
    <row r="220" spans="1:17" ht="25.15" customHeight="1" x14ac:dyDescent="0.25">
      <c r="A220" s="15">
        <v>105</v>
      </c>
      <c r="B220" s="43" t="s">
        <v>89</v>
      </c>
      <c r="C220" s="44"/>
      <c r="D220" s="15" t="s">
        <v>138</v>
      </c>
      <c r="E220" s="17" t="s">
        <v>89</v>
      </c>
      <c r="F220" s="19">
        <v>100000</v>
      </c>
      <c r="G220" s="20"/>
      <c r="H220" s="20"/>
      <c r="I220" s="21"/>
      <c r="J220" s="25" t="s">
        <v>209</v>
      </c>
      <c r="K220" s="25" t="s">
        <v>208</v>
      </c>
      <c r="L220" s="25" t="s">
        <v>100</v>
      </c>
      <c r="M220" s="39" t="s">
        <v>165</v>
      </c>
      <c r="N220" s="25" t="s">
        <v>11</v>
      </c>
      <c r="O220" s="25" t="str">
        <f t="shared" si="10"/>
        <v>власні кошти</v>
      </c>
      <c r="P220" s="8"/>
      <c r="Q220" s="4"/>
    </row>
    <row r="221" spans="1:17" ht="25.15" customHeight="1" thickBot="1" x14ac:dyDescent="0.3">
      <c r="A221" s="16"/>
      <c r="B221" s="45"/>
      <c r="C221" s="46"/>
      <c r="D221" s="16"/>
      <c r="E221" s="18"/>
      <c r="F221" s="22"/>
      <c r="G221" s="23"/>
      <c r="H221" s="23"/>
      <c r="I221" s="24"/>
      <c r="J221" s="26"/>
      <c r="K221" s="26"/>
      <c r="L221" s="26"/>
      <c r="M221" s="40"/>
      <c r="N221" s="26"/>
      <c r="O221" s="26"/>
      <c r="P221" s="4"/>
      <c r="Q221" s="4"/>
    </row>
    <row r="222" spans="1:17" ht="25.15" customHeight="1" x14ac:dyDescent="0.25">
      <c r="A222" s="15">
        <v>106</v>
      </c>
      <c r="B222" s="43" t="s">
        <v>90</v>
      </c>
      <c r="C222" s="44"/>
      <c r="D222" s="15" t="s">
        <v>91</v>
      </c>
      <c r="E222" s="17" t="s">
        <v>90</v>
      </c>
      <c r="F222" s="19">
        <v>280000</v>
      </c>
      <c r="G222" s="20"/>
      <c r="H222" s="20"/>
      <c r="I222" s="21"/>
      <c r="J222" s="25" t="s">
        <v>497</v>
      </c>
      <c r="K222" s="25" t="s">
        <v>208</v>
      </c>
      <c r="L222" s="25" t="s">
        <v>100</v>
      </c>
      <c r="M222" s="39" t="s">
        <v>170</v>
      </c>
      <c r="N222" s="25" t="s">
        <v>11</v>
      </c>
      <c r="O222" s="25" t="str">
        <f t="shared" si="10"/>
        <v>власні кошти</v>
      </c>
      <c r="P222" s="8"/>
      <c r="Q222" s="4"/>
    </row>
    <row r="223" spans="1:17" ht="25.15" customHeight="1" thickBot="1" x14ac:dyDescent="0.3">
      <c r="A223" s="16"/>
      <c r="B223" s="45"/>
      <c r="C223" s="46"/>
      <c r="D223" s="16"/>
      <c r="E223" s="18"/>
      <c r="F223" s="22"/>
      <c r="G223" s="23"/>
      <c r="H223" s="23"/>
      <c r="I223" s="24"/>
      <c r="J223" s="26"/>
      <c r="K223" s="26"/>
      <c r="L223" s="26"/>
      <c r="M223" s="26"/>
      <c r="N223" s="26"/>
      <c r="O223" s="26"/>
      <c r="P223" s="4"/>
      <c r="Q223" s="4"/>
    </row>
    <row r="224" spans="1:17" ht="25.15" customHeight="1" x14ac:dyDescent="0.25">
      <c r="A224" s="15">
        <v>107</v>
      </c>
      <c r="B224" s="29" t="s">
        <v>139</v>
      </c>
      <c r="C224" s="30"/>
      <c r="D224" s="15" t="s">
        <v>392</v>
      </c>
      <c r="E224" s="33" t="s">
        <v>139</v>
      </c>
      <c r="F224" s="19">
        <v>505000</v>
      </c>
      <c r="G224" s="20"/>
      <c r="H224" s="20"/>
      <c r="I224" s="21"/>
      <c r="J224" s="25" t="s">
        <v>506</v>
      </c>
      <c r="K224" s="25" t="s">
        <v>208</v>
      </c>
      <c r="L224" s="25" t="s">
        <v>100</v>
      </c>
      <c r="M224" s="25" t="s">
        <v>458</v>
      </c>
      <c r="N224" s="25" t="s">
        <v>11</v>
      </c>
      <c r="O224" s="25" t="str">
        <f t="shared" si="10"/>
        <v>власні кошти</v>
      </c>
      <c r="P224" s="8"/>
      <c r="Q224" s="4"/>
    </row>
    <row r="225" spans="1:17" ht="25.15" customHeight="1" thickBot="1" x14ac:dyDescent="0.3">
      <c r="A225" s="16"/>
      <c r="B225" s="31"/>
      <c r="C225" s="32"/>
      <c r="D225" s="16"/>
      <c r="E225" s="34"/>
      <c r="F225" s="22"/>
      <c r="G225" s="23"/>
      <c r="H225" s="23"/>
      <c r="I225" s="24"/>
      <c r="J225" s="26"/>
      <c r="K225" s="26"/>
      <c r="L225" s="26"/>
      <c r="M225" s="26"/>
      <c r="N225" s="26"/>
      <c r="O225" s="26"/>
      <c r="P225" s="4"/>
      <c r="Q225" s="4"/>
    </row>
    <row r="226" spans="1:17" ht="25.15" customHeight="1" x14ac:dyDescent="0.25">
      <c r="A226" s="15">
        <v>108</v>
      </c>
      <c r="B226" s="43" t="s">
        <v>140</v>
      </c>
      <c r="C226" s="44"/>
      <c r="D226" s="15" t="s">
        <v>141</v>
      </c>
      <c r="E226" s="17" t="s">
        <v>140</v>
      </c>
      <c r="F226" s="19">
        <v>100000</v>
      </c>
      <c r="G226" s="20"/>
      <c r="H226" s="20"/>
      <c r="I226" s="21"/>
      <c r="J226" s="25" t="s">
        <v>209</v>
      </c>
      <c r="K226" s="25" t="s">
        <v>208</v>
      </c>
      <c r="L226" s="25" t="s">
        <v>100</v>
      </c>
      <c r="M226" s="39" t="s">
        <v>189</v>
      </c>
      <c r="N226" s="25" t="s">
        <v>11</v>
      </c>
      <c r="O226" s="25" t="str">
        <f t="shared" si="10"/>
        <v>власні кошти</v>
      </c>
      <c r="P226" s="4"/>
      <c r="Q226" s="4"/>
    </row>
    <row r="227" spans="1:17" ht="25.15" customHeight="1" thickBot="1" x14ac:dyDescent="0.3">
      <c r="A227" s="16"/>
      <c r="B227" s="45"/>
      <c r="C227" s="46"/>
      <c r="D227" s="16"/>
      <c r="E227" s="18"/>
      <c r="F227" s="22"/>
      <c r="G227" s="23"/>
      <c r="H227" s="23"/>
      <c r="I227" s="24"/>
      <c r="J227" s="26"/>
      <c r="K227" s="26"/>
      <c r="L227" s="26"/>
      <c r="M227" s="26"/>
      <c r="N227" s="26"/>
      <c r="O227" s="26"/>
      <c r="P227" s="4"/>
      <c r="Q227" s="4"/>
    </row>
    <row r="228" spans="1:17" ht="25.15" customHeight="1" x14ac:dyDescent="0.25">
      <c r="A228" s="15">
        <v>109</v>
      </c>
      <c r="B228" s="43" t="s">
        <v>281</v>
      </c>
      <c r="C228" s="44"/>
      <c r="D228" s="15" t="s">
        <v>94</v>
      </c>
      <c r="E228" s="17" t="s">
        <v>142</v>
      </c>
      <c r="F228" s="19">
        <f>152000-12000</f>
        <v>140000</v>
      </c>
      <c r="G228" s="20"/>
      <c r="H228" s="20"/>
      <c r="I228" s="21"/>
      <c r="J228" s="25" t="s">
        <v>192</v>
      </c>
      <c r="K228" s="25" t="s">
        <v>208</v>
      </c>
      <c r="L228" s="25" t="s">
        <v>100</v>
      </c>
      <c r="M228" s="39" t="s">
        <v>171</v>
      </c>
      <c r="N228" s="25" t="s">
        <v>11</v>
      </c>
      <c r="O228" s="25" t="str">
        <f t="shared" si="10"/>
        <v>власні кошти</v>
      </c>
      <c r="P228" s="8"/>
      <c r="Q228" s="4"/>
    </row>
    <row r="229" spans="1:17" ht="25.15" customHeight="1" thickBot="1" x14ac:dyDescent="0.3">
      <c r="A229" s="16"/>
      <c r="B229" s="45"/>
      <c r="C229" s="46"/>
      <c r="D229" s="16"/>
      <c r="E229" s="18"/>
      <c r="F229" s="22"/>
      <c r="G229" s="23"/>
      <c r="H229" s="23"/>
      <c r="I229" s="24"/>
      <c r="J229" s="26"/>
      <c r="K229" s="26"/>
      <c r="L229" s="26"/>
      <c r="M229" s="26"/>
      <c r="N229" s="26"/>
      <c r="O229" s="26"/>
      <c r="P229" s="4"/>
      <c r="Q229" s="4"/>
    </row>
    <row r="230" spans="1:17" ht="25.15" customHeight="1" x14ac:dyDescent="0.25">
      <c r="A230" s="15">
        <v>110</v>
      </c>
      <c r="B230" s="43" t="s">
        <v>391</v>
      </c>
      <c r="C230" s="44"/>
      <c r="D230" s="15" t="s">
        <v>390</v>
      </c>
      <c r="E230" s="17" t="s">
        <v>389</v>
      </c>
      <c r="F230" s="19">
        <v>12000</v>
      </c>
      <c r="G230" s="20"/>
      <c r="H230" s="20"/>
      <c r="I230" s="21"/>
      <c r="J230" s="25" t="s">
        <v>238</v>
      </c>
      <c r="K230" s="25" t="s">
        <v>208</v>
      </c>
      <c r="L230" s="25" t="s">
        <v>100</v>
      </c>
      <c r="M230" s="39" t="s">
        <v>171</v>
      </c>
      <c r="N230" s="25" t="s">
        <v>11</v>
      </c>
      <c r="O230" s="25" t="str">
        <f t="shared" si="10"/>
        <v>власні кошти</v>
      </c>
      <c r="P230" s="4"/>
      <c r="Q230" s="4"/>
    </row>
    <row r="231" spans="1:17" ht="25.15" customHeight="1" thickBot="1" x14ac:dyDescent="0.3">
      <c r="A231" s="16"/>
      <c r="B231" s="45"/>
      <c r="C231" s="46"/>
      <c r="D231" s="16"/>
      <c r="E231" s="18"/>
      <c r="F231" s="22"/>
      <c r="G231" s="23"/>
      <c r="H231" s="23"/>
      <c r="I231" s="24"/>
      <c r="J231" s="26"/>
      <c r="K231" s="26"/>
      <c r="L231" s="26"/>
      <c r="M231" s="26"/>
      <c r="N231" s="26"/>
      <c r="O231" s="26"/>
      <c r="P231" s="4"/>
      <c r="Q231" s="4"/>
    </row>
    <row r="232" spans="1:17" ht="25.15" customHeight="1" x14ac:dyDescent="0.25">
      <c r="A232" s="15">
        <v>111</v>
      </c>
      <c r="B232" s="135" t="s">
        <v>420</v>
      </c>
      <c r="C232" s="136"/>
      <c r="D232" s="141" t="s">
        <v>95</v>
      </c>
      <c r="E232" s="140" t="s">
        <v>229</v>
      </c>
      <c r="F232" s="137">
        <v>7861000</v>
      </c>
      <c r="G232" s="138"/>
      <c r="H232" s="138"/>
      <c r="I232" s="139"/>
      <c r="J232" s="72" t="s">
        <v>498</v>
      </c>
      <c r="K232" s="25" t="s">
        <v>208</v>
      </c>
      <c r="L232" s="25" t="s">
        <v>100</v>
      </c>
      <c r="M232" s="72" t="s">
        <v>161</v>
      </c>
      <c r="N232" s="25" t="s">
        <v>358</v>
      </c>
      <c r="O232" s="25" t="str">
        <f t="shared" ref="O232:O270" si="13">$O$8</f>
        <v>власні кошти</v>
      </c>
      <c r="P232" s="4"/>
      <c r="Q232" s="4"/>
    </row>
    <row r="233" spans="1:17" ht="25.15" customHeight="1" thickBot="1" x14ac:dyDescent="0.3">
      <c r="A233" s="16"/>
      <c r="B233" s="45"/>
      <c r="C233" s="46"/>
      <c r="D233" s="16"/>
      <c r="E233" s="50"/>
      <c r="F233" s="22"/>
      <c r="G233" s="23"/>
      <c r="H233" s="23"/>
      <c r="I233" s="24"/>
      <c r="J233" s="26"/>
      <c r="K233" s="26"/>
      <c r="L233" s="26"/>
      <c r="M233" s="26"/>
      <c r="N233" s="26"/>
      <c r="O233" s="26"/>
      <c r="P233" s="4"/>
      <c r="Q233" s="4"/>
    </row>
    <row r="234" spans="1:17" ht="25.15" customHeight="1" x14ac:dyDescent="0.25">
      <c r="A234" s="15">
        <v>112</v>
      </c>
      <c r="B234" s="43" t="s">
        <v>96</v>
      </c>
      <c r="C234" s="44"/>
      <c r="D234" s="15" t="s">
        <v>97</v>
      </c>
      <c r="E234" s="17" t="s">
        <v>96</v>
      </c>
      <c r="F234" s="19">
        <v>50000</v>
      </c>
      <c r="G234" s="20"/>
      <c r="H234" s="20"/>
      <c r="I234" s="21"/>
      <c r="J234" s="25" t="s">
        <v>241</v>
      </c>
      <c r="K234" s="25" t="s">
        <v>208</v>
      </c>
      <c r="L234" s="25" t="s">
        <v>100</v>
      </c>
      <c r="M234" s="39" t="s">
        <v>161</v>
      </c>
      <c r="N234" s="25" t="s">
        <v>358</v>
      </c>
      <c r="O234" s="25" t="str">
        <f t="shared" si="13"/>
        <v>власні кошти</v>
      </c>
      <c r="P234" s="4"/>
      <c r="Q234" s="4"/>
    </row>
    <row r="235" spans="1:17" ht="25.15" customHeight="1" thickBot="1" x14ac:dyDescent="0.3">
      <c r="A235" s="16"/>
      <c r="B235" s="45"/>
      <c r="C235" s="46"/>
      <c r="D235" s="16"/>
      <c r="E235" s="18"/>
      <c r="F235" s="22"/>
      <c r="G235" s="23"/>
      <c r="H235" s="23"/>
      <c r="I235" s="24"/>
      <c r="J235" s="26"/>
      <c r="K235" s="26"/>
      <c r="L235" s="26"/>
      <c r="M235" s="40"/>
      <c r="N235" s="26"/>
      <c r="O235" s="26"/>
      <c r="P235" s="4"/>
      <c r="Q235" s="4"/>
    </row>
    <row r="236" spans="1:17" ht="25.15" customHeight="1" x14ac:dyDescent="0.25">
      <c r="A236" s="15">
        <v>113</v>
      </c>
      <c r="B236" s="43" t="s">
        <v>98</v>
      </c>
      <c r="C236" s="44"/>
      <c r="D236" s="15" t="s">
        <v>99</v>
      </c>
      <c r="E236" s="17" t="s">
        <v>98</v>
      </c>
      <c r="F236" s="19">
        <v>99000</v>
      </c>
      <c r="G236" s="20"/>
      <c r="H236" s="20"/>
      <c r="I236" s="21"/>
      <c r="J236" s="25" t="s">
        <v>419</v>
      </c>
      <c r="K236" s="25" t="s">
        <v>208</v>
      </c>
      <c r="L236" s="25" t="s">
        <v>100</v>
      </c>
      <c r="M236" s="39" t="s">
        <v>161</v>
      </c>
      <c r="N236" s="25" t="s">
        <v>358</v>
      </c>
      <c r="O236" s="25" t="str">
        <f t="shared" si="13"/>
        <v>власні кошти</v>
      </c>
      <c r="P236" s="4"/>
      <c r="Q236" s="4"/>
    </row>
    <row r="237" spans="1:17" ht="25.15" customHeight="1" thickBot="1" x14ac:dyDescent="0.3">
      <c r="A237" s="16"/>
      <c r="B237" s="45"/>
      <c r="C237" s="46"/>
      <c r="D237" s="16"/>
      <c r="E237" s="18"/>
      <c r="F237" s="22"/>
      <c r="G237" s="23"/>
      <c r="H237" s="23"/>
      <c r="I237" s="24"/>
      <c r="J237" s="26"/>
      <c r="K237" s="26"/>
      <c r="L237" s="26"/>
      <c r="M237" s="40"/>
      <c r="N237" s="26"/>
      <c r="O237" s="26"/>
      <c r="P237" s="4"/>
      <c r="Q237" s="4"/>
    </row>
    <row r="238" spans="1:17" ht="25.15" customHeight="1" x14ac:dyDescent="0.25">
      <c r="A238" s="15">
        <v>114</v>
      </c>
      <c r="B238" s="43" t="s">
        <v>421</v>
      </c>
      <c r="C238" s="44"/>
      <c r="D238" s="15" t="s">
        <v>422</v>
      </c>
      <c r="E238" s="17" t="s">
        <v>421</v>
      </c>
      <c r="F238" s="19">
        <v>50000</v>
      </c>
      <c r="G238" s="20"/>
      <c r="H238" s="20"/>
      <c r="I238" s="21"/>
      <c r="J238" s="25" t="s">
        <v>505</v>
      </c>
      <c r="K238" s="25" t="s">
        <v>208</v>
      </c>
      <c r="L238" s="25" t="s">
        <v>100</v>
      </c>
      <c r="M238" s="39" t="s">
        <v>161</v>
      </c>
      <c r="N238" s="25" t="s">
        <v>358</v>
      </c>
      <c r="O238" s="25" t="str">
        <f t="shared" si="13"/>
        <v>власні кошти</v>
      </c>
      <c r="P238" s="4"/>
      <c r="Q238" s="4"/>
    </row>
    <row r="239" spans="1:17" ht="25.15" customHeight="1" thickBot="1" x14ac:dyDescent="0.3">
      <c r="A239" s="16"/>
      <c r="B239" s="45"/>
      <c r="C239" s="46"/>
      <c r="D239" s="16"/>
      <c r="E239" s="18"/>
      <c r="F239" s="22"/>
      <c r="G239" s="23"/>
      <c r="H239" s="23"/>
      <c r="I239" s="24"/>
      <c r="J239" s="26"/>
      <c r="K239" s="26"/>
      <c r="L239" s="26"/>
      <c r="M239" s="40"/>
      <c r="N239" s="26"/>
      <c r="O239" s="26"/>
      <c r="P239" s="4"/>
      <c r="Q239" s="4"/>
    </row>
    <row r="240" spans="1:17" ht="25.15" customHeight="1" x14ac:dyDescent="0.25">
      <c r="A240" s="15">
        <v>115</v>
      </c>
      <c r="B240" s="43" t="s">
        <v>423</v>
      </c>
      <c r="C240" s="44"/>
      <c r="D240" s="15" t="s">
        <v>424</v>
      </c>
      <c r="E240" s="17" t="s">
        <v>423</v>
      </c>
      <c r="F240" s="19">
        <v>99000</v>
      </c>
      <c r="G240" s="20"/>
      <c r="H240" s="20"/>
      <c r="I240" s="21"/>
      <c r="J240" s="25" t="s">
        <v>419</v>
      </c>
      <c r="K240" s="25" t="s">
        <v>208</v>
      </c>
      <c r="L240" s="25" t="s">
        <v>100</v>
      </c>
      <c r="M240" s="39" t="s">
        <v>161</v>
      </c>
      <c r="N240" s="25" t="s">
        <v>358</v>
      </c>
      <c r="O240" s="25" t="str">
        <f t="shared" si="13"/>
        <v>власні кошти</v>
      </c>
      <c r="P240" s="4"/>
      <c r="Q240" s="4"/>
    </row>
    <row r="241" spans="1:17" ht="25.15" customHeight="1" thickBot="1" x14ac:dyDescent="0.3">
      <c r="A241" s="16"/>
      <c r="B241" s="45"/>
      <c r="C241" s="46"/>
      <c r="D241" s="16"/>
      <c r="E241" s="18"/>
      <c r="F241" s="22"/>
      <c r="G241" s="23"/>
      <c r="H241" s="23"/>
      <c r="I241" s="24"/>
      <c r="J241" s="26"/>
      <c r="K241" s="26"/>
      <c r="L241" s="26"/>
      <c r="M241" s="40"/>
      <c r="N241" s="26"/>
      <c r="O241" s="26"/>
      <c r="P241" s="4"/>
      <c r="Q241" s="4"/>
    </row>
    <row r="242" spans="1:17" ht="25.15" customHeight="1" x14ac:dyDescent="0.25">
      <c r="A242" s="15">
        <v>116</v>
      </c>
      <c r="B242" s="43" t="s">
        <v>427</v>
      </c>
      <c r="C242" s="44"/>
      <c r="D242" s="15" t="s">
        <v>426</v>
      </c>
      <c r="E242" s="17" t="s">
        <v>427</v>
      </c>
      <c r="F242" s="19">
        <v>40000</v>
      </c>
      <c r="G242" s="20"/>
      <c r="H242" s="20"/>
      <c r="I242" s="21"/>
      <c r="J242" s="25" t="s">
        <v>200</v>
      </c>
      <c r="K242" s="25" t="s">
        <v>208</v>
      </c>
      <c r="L242" s="25" t="s">
        <v>100</v>
      </c>
      <c r="M242" s="39" t="s">
        <v>161</v>
      </c>
      <c r="N242" s="25" t="s">
        <v>358</v>
      </c>
      <c r="O242" s="25" t="str">
        <f t="shared" si="13"/>
        <v>власні кошти</v>
      </c>
      <c r="P242" s="4"/>
      <c r="Q242" s="4"/>
    </row>
    <row r="243" spans="1:17" ht="25.15" customHeight="1" thickBot="1" x14ac:dyDescent="0.3">
      <c r="A243" s="16"/>
      <c r="B243" s="45"/>
      <c r="C243" s="46"/>
      <c r="D243" s="16"/>
      <c r="E243" s="18"/>
      <c r="F243" s="22"/>
      <c r="G243" s="23"/>
      <c r="H243" s="23"/>
      <c r="I243" s="24"/>
      <c r="J243" s="26"/>
      <c r="K243" s="26"/>
      <c r="L243" s="26"/>
      <c r="M243" s="40"/>
      <c r="N243" s="26"/>
      <c r="O243" s="26"/>
      <c r="P243" s="4"/>
      <c r="Q243" s="4"/>
    </row>
    <row r="244" spans="1:17" ht="25.15" customHeight="1" x14ac:dyDescent="0.25">
      <c r="A244" s="15">
        <v>117</v>
      </c>
      <c r="B244" s="43" t="s">
        <v>428</v>
      </c>
      <c r="C244" s="44"/>
      <c r="D244" s="15" t="s">
        <v>429</v>
      </c>
      <c r="E244" s="17" t="s">
        <v>428</v>
      </c>
      <c r="F244" s="19">
        <v>98000</v>
      </c>
      <c r="G244" s="20"/>
      <c r="H244" s="20"/>
      <c r="I244" s="21"/>
      <c r="J244" s="25" t="s">
        <v>499</v>
      </c>
      <c r="K244" s="25" t="s">
        <v>208</v>
      </c>
      <c r="L244" s="25" t="s">
        <v>100</v>
      </c>
      <c r="M244" s="39" t="s">
        <v>161</v>
      </c>
      <c r="N244" s="25" t="s">
        <v>358</v>
      </c>
      <c r="O244" s="25" t="str">
        <f t="shared" si="13"/>
        <v>власні кошти</v>
      </c>
      <c r="P244" s="4"/>
      <c r="Q244" s="4"/>
    </row>
    <row r="245" spans="1:17" ht="25.15" customHeight="1" thickBot="1" x14ac:dyDescent="0.3">
      <c r="A245" s="16"/>
      <c r="B245" s="45"/>
      <c r="C245" s="46"/>
      <c r="D245" s="16"/>
      <c r="E245" s="18"/>
      <c r="F245" s="22"/>
      <c r="G245" s="23"/>
      <c r="H245" s="23"/>
      <c r="I245" s="24"/>
      <c r="J245" s="26"/>
      <c r="K245" s="26"/>
      <c r="L245" s="26"/>
      <c r="M245" s="40"/>
      <c r="N245" s="26"/>
      <c r="O245" s="26"/>
      <c r="P245" s="4"/>
      <c r="Q245" s="4"/>
    </row>
    <row r="246" spans="1:17" ht="25.15" customHeight="1" x14ac:dyDescent="0.25">
      <c r="A246" s="15">
        <v>118</v>
      </c>
      <c r="B246" s="43" t="s">
        <v>430</v>
      </c>
      <c r="C246" s="44"/>
      <c r="D246" s="15" t="s">
        <v>431</v>
      </c>
      <c r="E246" s="17" t="s">
        <v>430</v>
      </c>
      <c r="F246" s="19">
        <v>98000</v>
      </c>
      <c r="G246" s="20"/>
      <c r="H246" s="20"/>
      <c r="I246" s="21"/>
      <c r="J246" s="25" t="s">
        <v>499</v>
      </c>
      <c r="K246" s="25" t="s">
        <v>208</v>
      </c>
      <c r="L246" s="25" t="s">
        <v>100</v>
      </c>
      <c r="M246" s="39" t="s">
        <v>161</v>
      </c>
      <c r="N246" s="25" t="s">
        <v>358</v>
      </c>
      <c r="O246" s="25" t="str">
        <f t="shared" si="13"/>
        <v>власні кошти</v>
      </c>
      <c r="P246" s="8"/>
      <c r="Q246" s="4"/>
    </row>
    <row r="247" spans="1:17" ht="25.15" customHeight="1" thickBot="1" x14ac:dyDescent="0.3">
      <c r="A247" s="16"/>
      <c r="B247" s="45"/>
      <c r="C247" s="46"/>
      <c r="D247" s="16"/>
      <c r="E247" s="18"/>
      <c r="F247" s="22"/>
      <c r="G247" s="23"/>
      <c r="H247" s="23"/>
      <c r="I247" s="24"/>
      <c r="J247" s="26"/>
      <c r="K247" s="26"/>
      <c r="L247" s="26"/>
      <c r="M247" s="40"/>
      <c r="N247" s="26"/>
      <c r="O247" s="26"/>
      <c r="P247" s="4"/>
      <c r="Q247" s="4"/>
    </row>
    <row r="248" spans="1:17" ht="25.15" customHeight="1" x14ac:dyDescent="0.25">
      <c r="A248" s="15">
        <v>119</v>
      </c>
      <c r="B248" s="43" t="s">
        <v>432</v>
      </c>
      <c r="C248" s="44"/>
      <c r="D248" s="15" t="s">
        <v>433</v>
      </c>
      <c r="E248" s="17" t="s">
        <v>434</v>
      </c>
      <c r="F248" s="19">
        <v>50000</v>
      </c>
      <c r="G248" s="20"/>
      <c r="H248" s="20"/>
      <c r="I248" s="21"/>
      <c r="J248" s="25" t="s">
        <v>505</v>
      </c>
      <c r="K248" s="25" t="s">
        <v>208</v>
      </c>
      <c r="L248" s="25" t="s">
        <v>100</v>
      </c>
      <c r="M248" s="39" t="s">
        <v>161</v>
      </c>
      <c r="N248" s="25" t="s">
        <v>358</v>
      </c>
      <c r="O248" s="25" t="str">
        <f t="shared" si="13"/>
        <v>власні кошти</v>
      </c>
      <c r="P248" s="8"/>
      <c r="Q248" s="4"/>
    </row>
    <row r="249" spans="1:17" ht="25.15" customHeight="1" thickBot="1" x14ac:dyDescent="0.3">
      <c r="A249" s="16"/>
      <c r="B249" s="45"/>
      <c r="C249" s="46"/>
      <c r="D249" s="16"/>
      <c r="E249" s="18"/>
      <c r="F249" s="22"/>
      <c r="G249" s="23"/>
      <c r="H249" s="23"/>
      <c r="I249" s="24"/>
      <c r="J249" s="26"/>
      <c r="K249" s="26"/>
      <c r="L249" s="26"/>
      <c r="M249" s="40"/>
      <c r="N249" s="26"/>
      <c r="O249" s="26"/>
      <c r="P249" s="4"/>
      <c r="Q249" s="4"/>
    </row>
    <row r="250" spans="1:17" ht="25.15" customHeight="1" x14ac:dyDescent="0.25">
      <c r="A250" s="15">
        <v>120</v>
      </c>
      <c r="B250" s="43" t="s">
        <v>149</v>
      </c>
      <c r="C250" s="44"/>
      <c r="D250" s="15" t="s">
        <v>148</v>
      </c>
      <c r="E250" s="17" t="s">
        <v>149</v>
      </c>
      <c r="F250" s="19">
        <v>343200</v>
      </c>
      <c r="G250" s="20"/>
      <c r="H250" s="20"/>
      <c r="I250" s="21"/>
      <c r="J250" s="25" t="s">
        <v>500</v>
      </c>
      <c r="K250" s="25" t="s">
        <v>208</v>
      </c>
      <c r="L250" s="25" t="s">
        <v>157</v>
      </c>
      <c r="M250" s="39" t="s">
        <v>177</v>
      </c>
      <c r="N250" s="25" t="s">
        <v>393</v>
      </c>
      <c r="O250" s="25" t="str">
        <f t="shared" ref="O250" si="14">$O$8</f>
        <v>власні кошти</v>
      </c>
      <c r="P250" s="4"/>
      <c r="Q250" s="4"/>
    </row>
    <row r="251" spans="1:17" ht="25.15" customHeight="1" thickBot="1" x14ac:dyDescent="0.3">
      <c r="A251" s="16"/>
      <c r="B251" s="45"/>
      <c r="C251" s="46"/>
      <c r="D251" s="16"/>
      <c r="E251" s="18"/>
      <c r="F251" s="22"/>
      <c r="G251" s="23"/>
      <c r="H251" s="23"/>
      <c r="I251" s="24"/>
      <c r="J251" s="26"/>
      <c r="K251" s="26"/>
      <c r="L251" s="26"/>
      <c r="M251" s="26"/>
      <c r="N251" s="26"/>
      <c r="O251" s="26"/>
      <c r="P251" s="4"/>
      <c r="Q251" s="4"/>
    </row>
    <row r="252" spans="1:17" ht="25.15" customHeight="1" x14ac:dyDescent="0.25">
      <c r="A252" s="15">
        <v>121</v>
      </c>
      <c r="B252" s="43" t="s">
        <v>150</v>
      </c>
      <c r="C252" s="44"/>
      <c r="D252" s="15" t="s">
        <v>102</v>
      </c>
      <c r="E252" s="17" t="s">
        <v>150</v>
      </c>
      <c r="F252" s="19">
        <v>40000</v>
      </c>
      <c r="G252" s="20"/>
      <c r="H252" s="20"/>
      <c r="I252" s="21"/>
      <c r="J252" s="25" t="s">
        <v>200</v>
      </c>
      <c r="K252" s="25" t="s">
        <v>208</v>
      </c>
      <c r="L252" s="25" t="s">
        <v>100</v>
      </c>
      <c r="M252" s="39" t="s">
        <v>402</v>
      </c>
      <c r="N252" s="25" t="s">
        <v>101</v>
      </c>
      <c r="O252" s="25" t="str">
        <f t="shared" si="13"/>
        <v>власні кошти</v>
      </c>
      <c r="P252" s="4"/>
      <c r="Q252" s="4"/>
    </row>
    <row r="253" spans="1:17" ht="25.15" customHeight="1" thickBot="1" x14ac:dyDescent="0.3">
      <c r="A253" s="16"/>
      <c r="B253" s="45"/>
      <c r="C253" s="46"/>
      <c r="D253" s="16"/>
      <c r="E253" s="18"/>
      <c r="F253" s="22"/>
      <c r="G253" s="23"/>
      <c r="H253" s="23"/>
      <c r="I253" s="24"/>
      <c r="J253" s="26"/>
      <c r="K253" s="26"/>
      <c r="L253" s="26"/>
      <c r="M253" s="26"/>
      <c r="N253" s="26"/>
      <c r="O253" s="26"/>
      <c r="P253" s="4"/>
      <c r="Q253" s="4"/>
    </row>
    <row r="254" spans="1:17" ht="25.15" customHeight="1" x14ac:dyDescent="0.25">
      <c r="A254" s="15">
        <v>122</v>
      </c>
      <c r="B254" s="43" t="s">
        <v>103</v>
      </c>
      <c r="C254" s="44"/>
      <c r="D254" s="15" t="s">
        <v>104</v>
      </c>
      <c r="E254" s="17" t="s">
        <v>230</v>
      </c>
      <c r="F254" s="19">
        <v>32000</v>
      </c>
      <c r="G254" s="20"/>
      <c r="H254" s="20"/>
      <c r="I254" s="21"/>
      <c r="J254" s="25" t="s">
        <v>231</v>
      </c>
      <c r="K254" s="25" t="s">
        <v>208</v>
      </c>
      <c r="L254" s="25" t="s">
        <v>100</v>
      </c>
      <c r="M254" s="27" t="s">
        <v>172</v>
      </c>
      <c r="N254" s="25" t="s">
        <v>101</v>
      </c>
      <c r="O254" s="25" t="str">
        <f t="shared" si="13"/>
        <v>власні кошти</v>
      </c>
      <c r="P254" s="4"/>
      <c r="Q254" s="4"/>
    </row>
    <row r="255" spans="1:17" ht="25.15" customHeight="1" thickBot="1" x14ac:dyDescent="0.3">
      <c r="A255" s="16"/>
      <c r="B255" s="45"/>
      <c r="C255" s="46"/>
      <c r="D255" s="16"/>
      <c r="E255" s="18"/>
      <c r="F255" s="22"/>
      <c r="G255" s="23"/>
      <c r="H255" s="23"/>
      <c r="I255" s="24"/>
      <c r="J255" s="26"/>
      <c r="K255" s="26"/>
      <c r="L255" s="26"/>
      <c r="M255" s="28"/>
      <c r="N255" s="26"/>
      <c r="O255" s="26"/>
      <c r="P255" s="4"/>
      <c r="Q255" s="4"/>
    </row>
    <row r="256" spans="1:17" ht="25.15" customHeight="1" x14ac:dyDescent="0.25">
      <c r="A256" s="15">
        <v>123</v>
      </c>
      <c r="B256" s="43" t="s">
        <v>105</v>
      </c>
      <c r="C256" s="44"/>
      <c r="D256" s="15" t="s">
        <v>397</v>
      </c>
      <c r="E256" s="17" t="s">
        <v>398</v>
      </c>
      <c r="F256" s="19">
        <v>51000</v>
      </c>
      <c r="G256" s="20"/>
      <c r="H256" s="20"/>
      <c r="I256" s="21"/>
      <c r="J256" s="25" t="s">
        <v>399</v>
      </c>
      <c r="K256" s="25" t="s">
        <v>208</v>
      </c>
      <c r="L256" s="25" t="s">
        <v>100</v>
      </c>
      <c r="M256" s="27" t="s">
        <v>172</v>
      </c>
      <c r="N256" s="25" t="s">
        <v>101</v>
      </c>
      <c r="O256" s="25" t="str">
        <f t="shared" si="13"/>
        <v>власні кошти</v>
      </c>
      <c r="P256" s="8"/>
      <c r="Q256" s="4"/>
    </row>
    <row r="257" spans="1:17" ht="25.15" customHeight="1" thickBot="1" x14ac:dyDescent="0.3">
      <c r="A257" s="16"/>
      <c r="B257" s="45"/>
      <c r="C257" s="46"/>
      <c r="D257" s="16"/>
      <c r="E257" s="18"/>
      <c r="F257" s="22"/>
      <c r="G257" s="23"/>
      <c r="H257" s="23"/>
      <c r="I257" s="24"/>
      <c r="J257" s="26"/>
      <c r="K257" s="26"/>
      <c r="L257" s="26"/>
      <c r="M257" s="28"/>
      <c r="N257" s="26"/>
      <c r="O257" s="26"/>
      <c r="P257" s="4"/>
      <c r="Q257" s="4"/>
    </row>
    <row r="258" spans="1:17" ht="25.15" customHeight="1" x14ac:dyDescent="0.25">
      <c r="A258" s="15">
        <v>124</v>
      </c>
      <c r="B258" s="43" t="s">
        <v>106</v>
      </c>
      <c r="C258" s="44"/>
      <c r="D258" s="15" t="s">
        <v>107</v>
      </c>
      <c r="E258" s="17" t="s">
        <v>232</v>
      </c>
      <c r="F258" s="19">
        <v>15000</v>
      </c>
      <c r="G258" s="20"/>
      <c r="H258" s="20"/>
      <c r="I258" s="21"/>
      <c r="J258" s="25" t="s">
        <v>225</v>
      </c>
      <c r="K258" s="25" t="s">
        <v>208</v>
      </c>
      <c r="L258" s="25" t="s">
        <v>100</v>
      </c>
      <c r="M258" s="27" t="s">
        <v>173</v>
      </c>
      <c r="N258" s="25" t="s">
        <v>101</v>
      </c>
      <c r="O258" s="25" t="str">
        <f t="shared" si="13"/>
        <v>власні кошти</v>
      </c>
      <c r="P258" s="4"/>
      <c r="Q258" s="4"/>
    </row>
    <row r="259" spans="1:17" ht="25.15" customHeight="1" thickBot="1" x14ac:dyDescent="0.3">
      <c r="A259" s="16"/>
      <c r="B259" s="45"/>
      <c r="C259" s="46"/>
      <c r="D259" s="16"/>
      <c r="E259" s="18"/>
      <c r="F259" s="22"/>
      <c r="G259" s="23"/>
      <c r="H259" s="23"/>
      <c r="I259" s="24"/>
      <c r="J259" s="26"/>
      <c r="K259" s="26"/>
      <c r="L259" s="26"/>
      <c r="M259" s="28"/>
      <c r="N259" s="26"/>
      <c r="O259" s="26"/>
      <c r="P259" s="4"/>
      <c r="Q259" s="4"/>
    </row>
    <row r="260" spans="1:17" ht="25.15" customHeight="1" x14ac:dyDescent="0.25">
      <c r="A260" s="15">
        <v>125</v>
      </c>
      <c r="B260" s="43" t="s">
        <v>108</v>
      </c>
      <c r="C260" s="44"/>
      <c r="D260" s="15" t="s">
        <v>394</v>
      </c>
      <c r="E260" s="17" t="s">
        <v>395</v>
      </c>
      <c r="F260" s="19">
        <v>15000</v>
      </c>
      <c r="G260" s="20"/>
      <c r="H260" s="20"/>
      <c r="I260" s="21"/>
      <c r="J260" s="25" t="s">
        <v>225</v>
      </c>
      <c r="K260" s="25" t="s">
        <v>208</v>
      </c>
      <c r="L260" s="25" t="s">
        <v>100</v>
      </c>
      <c r="M260" s="27" t="s">
        <v>173</v>
      </c>
      <c r="N260" s="25" t="s">
        <v>101</v>
      </c>
      <c r="O260" s="25" t="str">
        <f t="shared" si="13"/>
        <v>власні кошти</v>
      </c>
      <c r="P260" s="4"/>
      <c r="Q260" s="4"/>
    </row>
    <row r="261" spans="1:17" ht="25.15" customHeight="1" thickBot="1" x14ac:dyDescent="0.3">
      <c r="A261" s="16"/>
      <c r="B261" s="45"/>
      <c r="C261" s="46"/>
      <c r="D261" s="16"/>
      <c r="E261" s="18"/>
      <c r="F261" s="22"/>
      <c r="G261" s="23"/>
      <c r="H261" s="23"/>
      <c r="I261" s="24"/>
      <c r="J261" s="26"/>
      <c r="K261" s="26"/>
      <c r="L261" s="26"/>
      <c r="M261" s="28"/>
      <c r="N261" s="26"/>
      <c r="O261" s="26"/>
      <c r="P261" s="4"/>
      <c r="Q261" s="4"/>
    </row>
    <row r="262" spans="1:17" ht="25.15" customHeight="1" x14ac:dyDescent="0.25">
      <c r="A262" s="15">
        <v>126</v>
      </c>
      <c r="B262" s="43" t="s">
        <v>109</v>
      </c>
      <c r="C262" s="44"/>
      <c r="D262" s="15" t="s">
        <v>425</v>
      </c>
      <c r="E262" s="17" t="s">
        <v>400</v>
      </c>
      <c r="F262" s="19">
        <v>30000</v>
      </c>
      <c r="G262" s="20"/>
      <c r="H262" s="20"/>
      <c r="I262" s="21"/>
      <c r="J262" s="25" t="s">
        <v>481</v>
      </c>
      <c r="K262" s="25" t="s">
        <v>208</v>
      </c>
      <c r="L262" s="25" t="s">
        <v>100</v>
      </c>
      <c r="M262" s="27" t="s">
        <v>173</v>
      </c>
      <c r="N262" s="25" t="s">
        <v>101</v>
      </c>
      <c r="O262" s="25" t="str">
        <f t="shared" si="13"/>
        <v>власні кошти</v>
      </c>
      <c r="P262" s="4"/>
      <c r="Q262" s="4"/>
    </row>
    <row r="263" spans="1:17" ht="25.15" customHeight="1" thickBot="1" x14ac:dyDescent="0.3">
      <c r="A263" s="16"/>
      <c r="B263" s="45"/>
      <c r="C263" s="46"/>
      <c r="D263" s="16"/>
      <c r="E263" s="18"/>
      <c r="F263" s="22"/>
      <c r="G263" s="23"/>
      <c r="H263" s="23"/>
      <c r="I263" s="24"/>
      <c r="J263" s="26"/>
      <c r="K263" s="26"/>
      <c r="L263" s="26"/>
      <c r="M263" s="28"/>
      <c r="N263" s="26"/>
      <c r="O263" s="26"/>
      <c r="P263" s="4"/>
      <c r="Q263" s="4"/>
    </row>
    <row r="264" spans="1:17" ht="25.15" customHeight="1" x14ac:dyDescent="0.25">
      <c r="A264" s="15">
        <v>127</v>
      </c>
      <c r="B264" s="43" t="s">
        <v>110</v>
      </c>
      <c r="C264" s="44"/>
      <c r="D264" s="15" t="s">
        <v>234</v>
      </c>
      <c r="E264" s="17" t="s">
        <v>235</v>
      </c>
      <c r="F264" s="19">
        <v>50000</v>
      </c>
      <c r="G264" s="20"/>
      <c r="H264" s="20"/>
      <c r="I264" s="21"/>
      <c r="J264" s="25" t="s">
        <v>501</v>
      </c>
      <c r="K264" s="25" t="s">
        <v>208</v>
      </c>
      <c r="L264" s="25" t="s">
        <v>100</v>
      </c>
      <c r="M264" s="27" t="s">
        <v>173</v>
      </c>
      <c r="N264" s="25" t="s">
        <v>101</v>
      </c>
      <c r="O264" s="25" t="str">
        <f t="shared" si="13"/>
        <v>власні кошти</v>
      </c>
      <c r="P264" s="4"/>
      <c r="Q264" s="4"/>
    </row>
    <row r="265" spans="1:17" ht="25.15" customHeight="1" thickBot="1" x14ac:dyDescent="0.3">
      <c r="A265" s="16"/>
      <c r="B265" s="45"/>
      <c r="C265" s="46"/>
      <c r="D265" s="16"/>
      <c r="E265" s="18"/>
      <c r="F265" s="22"/>
      <c r="G265" s="23"/>
      <c r="H265" s="23"/>
      <c r="I265" s="24"/>
      <c r="J265" s="26"/>
      <c r="K265" s="26"/>
      <c r="L265" s="26"/>
      <c r="M265" s="28"/>
      <c r="N265" s="26"/>
      <c r="O265" s="26"/>
      <c r="P265" s="4"/>
      <c r="Q265" s="4"/>
    </row>
    <row r="266" spans="1:17" ht="40.15" customHeight="1" x14ac:dyDescent="0.25">
      <c r="A266" s="15">
        <v>128</v>
      </c>
      <c r="B266" s="29" t="s">
        <v>111</v>
      </c>
      <c r="C266" s="30"/>
      <c r="D266" s="15" t="s">
        <v>112</v>
      </c>
      <c r="E266" s="17" t="s">
        <v>236</v>
      </c>
      <c r="F266" s="19">
        <v>15000</v>
      </c>
      <c r="G266" s="20"/>
      <c r="H266" s="20"/>
      <c r="I266" s="21"/>
      <c r="J266" s="25" t="s">
        <v>225</v>
      </c>
      <c r="K266" s="25" t="s">
        <v>208</v>
      </c>
      <c r="L266" s="25" t="s">
        <v>100</v>
      </c>
      <c r="M266" s="27" t="s">
        <v>172</v>
      </c>
      <c r="N266" s="25" t="s">
        <v>101</v>
      </c>
      <c r="O266" s="25" t="str">
        <f t="shared" si="13"/>
        <v>власні кошти</v>
      </c>
      <c r="P266" s="4"/>
      <c r="Q266" s="4"/>
    </row>
    <row r="267" spans="1:17" ht="40.15" customHeight="1" thickBot="1" x14ac:dyDescent="0.3">
      <c r="A267" s="16"/>
      <c r="B267" s="31"/>
      <c r="C267" s="32"/>
      <c r="D267" s="16"/>
      <c r="E267" s="18"/>
      <c r="F267" s="22"/>
      <c r="G267" s="23"/>
      <c r="H267" s="23"/>
      <c r="I267" s="24"/>
      <c r="J267" s="26"/>
      <c r="K267" s="26"/>
      <c r="L267" s="26"/>
      <c r="M267" s="28"/>
      <c r="N267" s="26"/>
      <c r="O267" s="26"/>
      <c r="P267" s="4"/>
      <c r="Q267" s="4"/>
    </row>
    <row r="268" spans="1:17" s="14" customFormat="1" ht="40.15" customHeight="1" x14ac:dyDescent="0.25">
      <c r="A268" s="15">
        <v>129</v>
      </c>
      <c r="B268" s="29" t="s">
        <v>113</v>
      </c>
      <c r="C268" s="30"/>
      <c r="D268" s="15" t="s">
        <v>114</v>
      </c>
      <c r="E268" s="17" t="s">
        <v>237</v>
      </c>
      <c r="F268" s="19">
        <v>20000</v>
      </c>
      <c r="G268" s="20"/>
      <c r="H268" s="20"/>
      <c r="I268" s="21"/>
      <c r="J268" s="25" t="s">
        <v>238</v>
      </c>
      <c r="K268" s="25" t="s">
        <v>208</v>
      </c>
      <c r="L268" s="25" t="s">
        <v>100</v>
      </c>
      <c r="M268" s="27" t="s">
        <v>174</v>
      </c>
      <c r="N268" s="25" t="s">
        <v>101</v>
      </c>
      <c r="O268" s="25" t="str">
        <f t="shared" si="13"/>
        <v>власні кошти</v>
      </c>
      <c r="P268" s="13"/>
      <c r="Q268" s="13"/>
    </row>
    <row r="269" spans="1:17" ht="40.15" customHeight="1" thickBot="1" x14ac:dyDescent="0.3">
      <c r="A269" s="16"/>
      <c r="B269" s="31"/>
      <c r="C269" s="32"/>
      <c r="D269" s="16"/>
      <c r="E269" s="18"/>
      <c r="F269" s="22"/>
      <c r="G269" s="23"/>
      <c r="H269" s="23"/>
      <c r="I269" s="24"/>
      <c r="J269" s="26"/>
      <c r="K269" s="26"/>
      <c r="L269" s="26"/>
      <c r="M269" s="28"/>
      <c r="N269" s="26"/>
      <c r="O269" s="26"/>
      <c r="P269" s="4"/>
      <c r="Q269" s="4"/>
    </row>
    <row r="270" spans="1:17" ht="25.15" customHeight="1" x14ac:dyDescent="0.25">
      <c r="A270" s="15">
        <v>130</v>
      </c>
      <c r="B270" s="43" t="s">
        <v>240</v>
      </c>
      <c r="C270" s="44"/>
      <c r="D270" s="15" t="s">
        <v>155</v>
      </c>
      <c r="E270" s="17" t="s">
        <v>239</v>
      </c>
      <c r="F270" s="19">
        <v>50000</v>
      </c>
      <c r="G270" s="20"/>
      <c r="H270" s="20"/>
      <c r="I270" s="21"/>
      <c r="J270" s="25" t="s">
        <v>505</v>
      </c>
      <c r="K270" s="25" t="s">
        <v>208</v>
      </c>
      <c r="L270" s="25" t="s">
        <v>100</v>
      </c>
      <c r="M270" s="27" t="s">
        <v>174</v>
      </c>
      <c r="N270" s="25" t="s">
        <v>101</v>
      </c>
      <c r="O270" s="25" t="str">
        <f t="shared" si="13"/>
        <v>власні кошти</v>
      </c>
      <c r="P270" s="4"/>
      <c r="Q270" s="4"/>
    </row>
    <row r="271" spans="1:17" ht="25.15" customHeight="1" thickBot="1" x14ac:dyDescent="0.3">
      <c r="A271" s="16"/>
      <c r="B271" s="45"/>
      <c r="C271" s="46"/>
      <c r="D271" s="16"/>
      <c r="E271" s="18"/>
      <c r="F271" s="22"/>
      <c r="G271" s="23"/>
      <c r="H271" s="23"/>
      <c r="I271" s="24"/>
      <c r="J271" s="26"/>
      <c r="K271" s="26"/>
      <c r="L271" s="26"/>
      <c r="M271" s="28"/>
      <c r="N271" s="26"/>
      <c r="O271" s="26"/>
      <c r="P271" s="4"/>
      <c r="Q271" s="4"/>
    </row>
    <row r="272" spans="1:17" ht="25.15" customHeight="1" x14ac:dyDescent="0.25">
      <c r="A272" s="15">
        <v>131</v>
      </c>
      <c r="B272" s="43" t="s">
        <v>245</v>
      </c>
      <c r="C272" s="44"/>
      <c r="D272" s="15" t="s">
        <v>191</v>
      </c>
      <c r="E272" s="49" t="s">
        <v>244</v>
      </c>
      <c r="F272" s="19">
        <v>45000</v>
      </c>
      <c r="G272" s="20"/>
      <c r="H272" s="20"/>
      <c r="I272" s="21"/>
      <c r="J272" s="25" t="s">
        <v>504</v>
      </c>
      <c r="K272" s="25" t="s">
        <v>208</v>
      </c>
      <c r="L272" s="25" t="s">
        <v>100</v>
      </c>
      <c r="M272" s="39" t="s">
        <v>164</v>
      </c>
      <c r="N272" s="25" t="s">
        <v>101</v>
      </c>
      <c r="O272" s="25" t="s">
        <v>151</v>
      </c>
      <c r="P272" s="8"/>
      <c r="Q272" s="4"/>
    </row>
    <row r="273" spans="1:17" ht="25.15" customHeight="1" thickBot="1" x14ac:dyDescent="0.3">
      <c r="A273" s="16"/>
      <c r="B273" s="45"/>
      <c r="C273" s="46"/>
      <c r="D273" s="16"/>
      <c r="E273" s="50"/>
      <c r="F273" s="22"/>
      <c r="G273" s="23"/>
      <c r="H273" s="23"/>
      <c r="I273" s="24"/>
      <c r="J273" s="26"/>
      <c r="K273" s="26"/>
      <c r="L273" s="26"/>
      <c r="M273" s="26"/>
      <c r="N273" s="26"/>
      <c r="O273" s="26"/>
      <c r="P273" s="4"/>
      <c r="Q273" s="4"/>
    </row>
    <row r="274" spans="1:17" ht="40.15" customHeight="1" x14ac:dyDescent="0.25">
      <c r="A274" s="15">
        <v>132</v>
      </c>
      <c r="B274" s="29" t="s">
        <v>396</v>
      </c>
      <c r="C274" s="30"/>
      <c r="D274" s="15" t="s">
        <v>190</v>
      </c>
      <c r="E274" s="33" t="s">
        <v>252</v>
      </c>
      <c r="F274" s="19">
        <v>30000</v>
      </c>
      <c r="G274" s="20"/>
      <c r="H274" s="20"/>
      <c r="I274" s="21"/>
      <c r="J274" s="25" t="s">
        <v>481</v>
      </c>
      <c r="K274" s="25" t="s">
        <v>208</v>
      </c>
      <c r="L274" s="25" t="s">
        <v>100</v>
      </c>
      <c r="M274" s="27" t="s">
        <v>172</v>
      </c>
      <c r="N274" s="25" t="s">
        <v>101</v>
      </c>
      <c r="O274" s="25" t="str">
        <f t="shared" si="8"/>
        <v>власні кошти</v>
      </c>
      <c r="P274" s="9"/>
      <c r="Q274" s="4"/>
    </row>
    <row r="275" spans="1:17" ht="40.15" customHeight="1" thickBot="1" x14ac:dyDescent="0.3">
      <c r="A275" s="16"/>
      <c r="B275" s="31"/>
      <c r="C275" s="32"/>
      <c r="D275" s="16"/>
      <c r="E275" s="34"/>
      <c r="F275" s="22"/>
      <c r="G275" s="23"/>
      <c r="H275" s="23"/>
      <c r="I275" s="24"/>
      <c r="J275" s="26"/>
      <c r="K275" s="26"/>
      <c r="L275" s="26"/>
      <c r="M275" s="28"/>
      <c r="N275" s="26"/>
      <c r="O275" s="26"/>
      <c r="P275" s="4"/>
      <c r="Q275" s="4"/>
    </row>
    <row r="276" spans="1:17" ht="40.15" customHeight="1" x14ac:dyDescent="0.25">
      <c r="A276" s="15">
        <v>133</v>
      </c>
      <c r="B276" s="29" t="s">
        <v>417</v>
      </c>
      <c r="C276" s="30"/>
      <c r="D276" s="15" t="s">
        <v>78</v>
      </c>
      <c r="E276" s="17" t="s">
        <v>77</v>
      </c>
      <c r="F276" s="19">
        <v>3403000</v>
      </c>
      <c r="G276" s="20"/>
      <c r="H276" s="20"/>
      <c r="I276" s="21"/>
      <c r="J276" s="25" t="s">
        <v>502</v>
      </c>
      <c r="K276" s="25" t="s">
        <v>208</v>
      </c>
      <c r="L276" s="25" t="s">
        <v>100</v>
      </c>
      <c r="M276" s="39" t="s">
        <v>401</v>
      </c>
      <c r="N276" s="25" t="s">
        <v>418</v>
      </c>
      <c r="O276" s="25" t="str">
        <f t="shared" si="10"/>
        <v>власні кошти</v>
      </c>
      <c r="P276" s="8"/>
      <c r="Q276" s="4"/>
    </row>
    <row r="277" spans="1:17" ht="40.15" customHeight="1" thickBot="1" x14ac:dyDescent="0.3">
      <c r="A277" s="16"/>
      <c r="B277" s="31"/>
      <c r="C277" s="32"/>
      <c r="D277" s="16"/>
      <c r="E277" s="18"/>
      <c r="F277" s="22"/>
      <c r="G277" s="23"/>
      <c r="H277" s="23"/>
      <c r="I277" s="24"/>
      <c r="J277" s="26"/>
      <c r="K277" s="26"/>
      <c r="L277" s="26"/>
      <c r="M277" s="26"/>
      <c r="N277" s="26"/>
      <c r="O277" s="26"/>
      <c r="P277" s="4"/>
      <c r="Q277" s="4"/>
    </row>
    <row r="278" spans="1:17" ht="25.15" customHeight="1" x14ac:dyDescent="0.25">
      <c r="A278" s="15">
        <v>134</v>
      </c>
      <c r="B278" s="29" t="s">
        <v>336</v>
      </c>
      <c r="C278" s="30"/>
      <c r="D278" s="15" t="s">
        <v>337</v>
      </c>
      <c r="E278" s="49" t="s">
        <v>338</v>
      </c>
      <c r="F278" s="19">
        <v>60000</v>
      </c>
      <c r="G278" s="20"/>
      <c r="H278" s="20"/>
      <c r="I278" s="21"/>
      <c r="J278" s="25" t="s">
        <v>303</v>
      </c>
      <c r="K278" s="25" t="s">
        <v>325</v>
      </c>
      <c r="L278" s="25" t="s">
        <v>317</v>
      </c>
      <c r="M278" s="25" t="s">
        <v>189</v>
      </c>
      <c r="N278" s="25" t="s">
        <v>101</v>
      </c>
      <c r="O278" s="25" t="str">
        <f t="shared" si="10"/>
        <v>власні кошти</v>
      </c>
      <c r="P278" s="4"/>
      <c r="Q278" s="4"/>
    </row>
    <row r="279" spans="1:17" ht="25.15" customHeight="1" thickBot="1" x14ac:dyDescent="0.3">
      <c r="A279" s="16"/>
      <c r="B279" s="31"/>
      <c r="C279" s="32"/>
      <c r="D279" s="16"/>
      <c r="E279" s="50"/>
      <c r="F279" s="22"/>
      <c r="G279" s="23"/>
      <c r="H279" s="23"/>
      <c r="I279" s="24"/>
      <c r="J279" s="26"/>
      <c r="K279" s="26"/>
      <c r="L279" s="26"/>
      <c r="M279" s="26"/>
      <c r="N279" s="26"/>
      <c r="O279" s="26"/>
      <c r="P279" s="4"/>
      <c r="Q279" s="4"/>
    </row>
    <row r="280" spans="1:17" ht="25.15" customHeight="1" x14ac:dyDescent="0.25">
      <c r="A280" s="15">
        <v>135</v>
      </c>
      <c r="B280" s="43" t="s">
        <v>462</v>
      </c>
      <c r="C280" s="30"/>
      <c r="D280" s="15" t="s">
        <v>459</v>
      </c>
      <c r="E280" s="49" t="s">
        <v>460</v>
      </c>
      <c r="F280" s="19">
        <v>80000</v>
      </c>
      <c r="G280" s="20"/>
      <c r="H280" s="20"/>
      <c r="I280" s="21"/>
      <c r="J280" s="25" t="s">
        <v>207</v>
      </c>
      <c r="K280" s="25" t="s">
        <v>208</v>
      </c>
      <c r="L280" s="25" t="s">
        <v>100</v>
      </c>
      <c r="M280" s="39" t="s">
        <v>164</v>
      </c>
      <c r="N280" s="25" t="s">
        <v>461</v>
      </c>
      <c r="O280" s="25" t="s">
        <v>151</v>
      </c>
    </row>
    <row r="281" spans="1:17" ht="25.15" customHeight="1" thickBot="1" x14ac:dyDescent="0.3">
      <c r="A281" s="16"/>
      <c r="B281" s="31"/>
      <c r="C281" s="32"/>
      <c r="D281" s="16"/>
      <c r="E281" s="50"/>
      <c r="F281" s="22"/>
      <c r="G281" s="23"/>
      <c r="H281" s="23"/>
      <c r="I281" s="24"/>
      <c r="J281" s="26"/>
      <c r="K281" s="26"/>
      <c r="L281" s="26"/>
      <c r="M281" s="26"/>
      <c r="N281" s="26"/>
      <c r="O281" s="26"/>
    </row>
    <row r="282" spans="1:17" ht="25.15" customHeight="1" x14ac:dyDescent="0.25">
      <c r="A282" s="15">
        <v>136</v>
      </c>
      <c r="B282" s="43" t="s">
        <v>464</v>
      </c>
      <c r="C282" s="44"/>
      <c r="D282" s="15" t="s">
        <v>463</v>
      </c>
      <c r="E282" s="49" t="s">
        <v>464</v>
      </c>
      <c r="F282" s="19">
        <v>150000</v>
      </c>
      <c r="G282" s="20"/>
      <c r="H282" s="20"/>
      <c r="I282" s="21"/>
      <c r="J282" s="25" t="s">
        <v>503</v>
      </c>
      <c r="K282" s="25" t="s">
        <v>208</v>
      </c>
      <c r="L282" s="25" t="s">
        <v>100</v>
      </c>
      <c r="M282" s="39" t="s">
        <v>164</v>
      </c>
      <c r="N282" s="25" t="s">
        <v>132</v>
      </c>
      <c r="O282" s="25" t="s">
        <v>151</v>
      </c>
    </row>
    <row r="283" spans="1:17" ht="25.15" customHeight="1" thickBot="1" x14ac:dyDescent="0.3">
      <c r="A283" s="16"/>
      <c r="B283" s="45"/>
      <c r="C283" s="46"/>
      <c r="D283" s="16"/>
      <c r="E283" s="50"/>
      <c r="F283" s="22"/>
      <c r="G283" s="23"/>
      <c r="H283" s="23"/>
      <c r="I283" s="24"/>
      <c r="J283" s="26"/>
      <c r="K283" s="26"/>
      <c r="L283" s="26"/>
      <c r="M283" s="26"/>
      <c r="N283" s="26"/>
      <c r="O283" s="26"/>
    </row>
    <row r="284" spans="1:17" ht="18.75" x14ac:dyDescent="0.25">
      <c r="A284" s="10"/>
      <c r="B284" s="11"/>
      <c r="C284" s="11"/>
      <c r="D284" s="10"/>
      <c r="E284" s="10"/>
      <c r="F284" s="10"/>
      <c r="G284" s="10"/>
      <c r="H284" s="10"/>
      <c r="I284" s="10"/>
      <c r="J284" s="12"/>
      <c r="K284" s="12"/>
      <c r="L284" s="12"/>
      <c r="M284" s="12"/>
      <c r="N284" s="12"/>
      <c r="O284" s="12"/>
    </row>
    <row r="285" spans="1:17" x14ac:dyDescent="0.25">
      <c r="A285" s="143" t="s">
        <v>525</v>
      </c>
      <c r="B285" s="143"/>
      <c r="C285" s="143"/>
      <c r="D285" s="143"/>
      <c r="E285" s="143"/>
      <c r="F285" s="55"/>
      <c r="G285" s="55"/>
      <c r="H285" s="55"/>
      <c r="I285" s="55"/>
    </row>
  </sheetData>
  <autoFilter ref="A4:O280">
    <filterColumn colId="1" showButton="0"/>
    <filterColumn colId="5" showButton="0"/>
    <filterColumn colId="6" showButton="0"/>
    <filterColumn colId="7" showButton="0"/>
    <filterColumn colId="8" showButton="0"/>
  </autoFilter>
  <mergeCells count="1537">
    <mergeCell ref="A280:A281"/>
    <mergeCell ref="B280:C281"/>
    <mergeCell ref="D280:D281"/>
    <mergeCell ref="E280:E281"/>
    <mergeCell ref="F280:I281"/>
    <mergeCell ref="J280:J281"/>
    <mergeCell ref="K280:K281"/>
    <mergeCell ref="L280:L281"/>
    <mergeCell ref="M280:M281"/>
    <mergeCell ref="N280:N281"/>
    <mergeCell ref="O280:O281"/>
    <mergeCell ref="A282:A283"/>
    <mergeCell ref="B282:C283"/>
    <mergeCell ref="D282:D283"/>
    <mergeCell ref="E282:E283"/>
    <mergeCell ref="F282:I283"/>
    <mergeCell ref="J282:J283"/>
    <mergeCell ref="K282:K283"/>
    <mergeCell ref="L282:L283"/>
    <mergeCell ref="M282:M283"/>
    <mergeCell ref="N282:N283"/>
    <mergeCell ref="O282:O283"/>
    <mergeCell ref="M168:M169"/>
    <mergeCell ref="N168:N169"/>
    <mergeCell ref="O168:O169"/>
    <mergeCell ref="B180:C181"/>
    <mergeCell ref="D180:D181"/>
    <mergeCell ref="N164:N165"/>
    <mergeCell ref="O164:O165"/>
    <mergeCell ref="A166:A167"/>
    <mergeCell ref="B166:C167"/>
    <mergeCell ref="D166:D167"/>
    <mergeCell ref="E166:E167"/>
    <mergeCell ref="F166:I167"/>
    <mergeCell ref="J166:J167"/>
    <mergeCell ref="K166:K167"/>
    <mergeCell ref="L166:L167"/>
    <mergeCell ref="M166:M167"/>
    <mergeCell ref="N166:N167"/>
    <mergeCell ref="O166:O167"/>
    <mergeCell ref="A168:A169"/>
    <mergeCell ref="B168:C169"/>
    <mergeCell ref="D168:D169"/>
    <mergeCell ref="A178:A179"/>
    <mergeCell ref="K164:K165"/>
    <mergeCell ref="L164:L165"/>
    <mergeCell ref="M164:M165"/>
    <mergeCell ref="L180:L181"/>
    <mergeCell ref="A176:A177"/>
    <mergeCell ref="A285:E285"/>
    <mergeCell ref="A248:A249"/>
    <mergeCell ref="B248:C249"/>
    <mergeCell ref="D248:D249"/>
    <mergeCell ref="E248:E249"/>
    <mergeCell ref="F248:I249"/>
    <mergeCell ref="J248:J249"/>
    <mergeCell ref="K248:K249"/>
    <mergeCell ref="L248:L249"/>
    <mergeCell ref="M248:M249"/>
    <mergeCell ref="N248:N249"/>
    <mergeCell ref="O248:O249"/>
    <mergeCell ref="N242:N243"/>
    <mergeCell ref="O242:O243"/>
    <mergeCell ref="A244:A245"/>
    <mergeCell ref="B244:C245"/>
    <mergeCell ref="A52:A53"/>
    <mergeCell ref="B52:C53"/>
    <mergeCell ref="D52:D53"/>
    <mergeCell ref="E52:E53"/>
    <mergeCell ref="F52:I53"/>
    <mergeCell ref="J52:J53"/>
    <mergeCell ref="K52:K53"/>
    <mergeCell ref="L52:L53"/>
    <mergeCell ref="M52:M53"/>
    <mergeCell ref="N52:N53"/>
    <mergeCell ref="O52:O53"/>
    <mergeCell ref="M180:M181"/>
    <mergeCell ref="O180:O181"/>
    <mergeCell ref="J236:J237"/>
    <mergeCell ref="K236:K237"/>
    <mergeCell ref="L236:L237"/>
    <mergeCell ref="F238:I239"/>
    <mergeCell ref="J238:J239"/>
    <mergeCell ref="K238:K239"/>
    <mergeCell ref="L238:L239"/>
    <mergeCell ref="M238:M239"/>
    <mergeCell ref="N238:N239"/>
    <mergeCell ref="O238:O239"/>
    <mergeCell ref="A240:A241"/>
    <mergeCell ref="B240:C241"/>
    <mergeCell ref="D240:D241"/>
    <mergeCell ref="E240:E241"/>
    <mergeCell ref="F240:I241"/>
    <mergeCell ref="J240:J241"/>
    <mergeCell ref="N244:N245"/>
    <mergeCell ref="A246:A247"/>
    <mergeCell ref="B246:C247"/>
    <mergeCell ref="D246:D247"/>
    <mergeCell ref="E246:E247"/>
    <mergeCell ref="K242:K243"/>
    <mergeCell ref="L242:L243"/>
    <mergeCell ref="N240:N241"/>
    <mergeCell ref="O240:O241"/>
    <mergeCell ref="M244:M245"/>
    <mergeCell ref="D242:D243"/>
    <mergeCell ref="E242:E243"/>
    <mergeCell ref="F242:I243"/>
    <mergeCell ref="J242:J243"/>
    <mergeCell ref="O246:O247"/>
    <mergeCell ref="A238:A239"/>
    <mergeCell ref="B238:C239"/>
    <mergeCell ref="D1:L1"/>
    <mergeCell ref="O218:O219"/>
    <mergeCell ref="O228:O229"/>
    <mergeCell ref="M188:M189"/>
    <mergeCell ref="O144:O145"/>
    <mergeCell ref="L140:L141"/>
    <mergeCell ref="M140:M141"/>
    <mergeCell ref="N140:N141"/>
    <mergeCell ref="O28:O29"/>
    <mergeCell ref="K160:K161"/>
    <mergeCell ref="J180:J181"/>
    <mergeCell ref="K180:K181"/>
    <mergeCell ref="F144:I145"/>
    <mergeCell ref="N158:N159"/>
    <mergeCell ref="N188:N189"/>
    <mergeCell ref="J212:J213"/>
    <mergeCell ref="K190:K191"/>
    <mergeCell ref="E140:E141"/>
    <mergeCell ref="F140:I141"/>
    <mergeCell ref="J140:J141"/>
    <mergeCell ref="M138:M139"/>
    <mergeCell ref="F138:I139"/>
    <mergeCell ref="D138:D139"/>
    <mergeCell ref="N196:N197"/>
    <mergeCell ref="O196:O197"/>
    <mergeCell ref="E168:E169"/>
    <mergeCell ref="F168:I169"/>
    <mergeCell ref="J168:J169"/>
    <mergeCell ref="K168:K169"/>
    <mergeCell ref="L168:L169"/>
    <mergeCell ref="O192:O193"/>
    <mergeCell ref="N160:N161"/>
    <mergeCell ref="A136:A137"/>
    <mergeCell ref="B136:C137"/>
    <mergeCell ref="D136:D137"/>
    <mergeCell ref="E136:E137"/>
    <mergeCell ref="J136:J137"/>
    <mergeCell ref="K136:K137"/>
    <mergeCell ref="L136:L137"/>
    <mergeCell ref="O158:O159"/>
    <mergeCell ref="A160:A161"/>
    <mergeCell ref="B160:C161"/>
    <mergeCell ref="D160:D161"/>
    <mergeCell ref="E160:E161"/>
    <mergeCell ref="F160:I161"/>
    <mergeCell ref="A28:A29"/>
    <mergeCell ref="B28:C29"/>
    <mergeCell ref="D28:D29"/>
    <mergeCell ref="E28:E29"/>
    <mergeCell ref="L160:L161"/>
    <mergeCell ref="M160:M161"/>
    <mergeCell ref="A142:A143"/>
    <mergeCell ref="A146:A147"/>
    <mergeCell ref="A148:A149"/>
    <mergeCell ref="A150:A151"/>
    <mergeCell ref="A144:A145"/>
    <mergeCell ref="B144:C145"/>
    <mergeCell ref="D144:D145"/>
    <mergeCell ref="E144:E145"/>
    <mergeCell ref="J144:J145"/>
    <mergeCell ref="K144:K145"/>
    <mergeCell ref="J160:J161"/>
    <mergeCell ref="O272:O273"/>
    <mergeCell ref="N254:N255"/>
    <mergeCell ref="N234:N235"/>
    <mergeCell ref="O254:O255"/>
    <mergeCell ref="N260:N261"/>
    <mergeCell ref="O256:O257"/>
    <mergeCell ref="O260:O261"/>
    <mergeCell ref="O188:O189"/>
    <mergeCell ref="M150:M151"/>
    <mergeCell ref="D172:D173"/>
    <mergeCell ref="E172:E173"/>
    <mergeCell ref="F172:I173"/>
    <mergeCell ref="J172:J173"/>
    <mergeCell ref="K172:K173"/>
    <mergeCell ref="L172:L173"/>
    <mergeCell ref="M172:M173"/>
    <mergeCell ref="N172:N173"/>
    <mergeCell ref="O172:O173"/>
    <mergeCell ref="O150:O151"/>
    <mergeCell ref="L264:L265"/>
    <mergeCell ref="N252:N253"/>
    <mergeCell ref="O236:O237"/>
    <mergeCell ref="N266:N267"/>
    <mergeCell ref="N256:N257"/>
    <mergeCell ref="N258:N259"/>
    <mergeCell ref="O252:O253"/>
    <mergeCell ref="N268:N269"/>
    <mergeCell ref="N264:N265"/>
    <mergeCell ref="E180:E181"/>
    <mergeCell ref="F180:I181"/>
    <mergeCell ref="K150:K151"/>
    <mergeCell ref="K158:K159"/>
    <mergeCell ref="O160:O161"/>
    <mergeCell ref="A162:A163"/>
    <mergeCell ref="B162:C163"/>
    <mergeCell ref="D162:D163"/>
    <mergeCell ref="E162:E163"/>
    <mergeCell ref="F162:I163"/>
    <mergeCell ref="J162:J163"/>
    <mergeCell ref="N180:N181"/>
    <mergeCell ref="N162:N163"/>
    <mergeCell ref="O162:O163"/>
    <mergeCell ref="N232:N233"/>
    <mergeCell ref="M232:M233"/>
    <mergeCell ref="L250:L251"/>
    <mergeCell ref="M234:M235"/>
    <mergeCell ref="L232:L233"/>
    <mergeCell ref="M186:M187"/>
    <mergeCell ref="N226:N227"/>
    <mergeCell ref="K188:K189"/>
    <mergeCell ref="L190:L191"/>
    <mergeCell ref="M190:M191"/>
    <mergeCell ref="L194:L195"/>
    <mergeCell ref="L188:L189"/>
    <mergeCell ref="M236:M237"/>
    <mergeCell ref="N214:N215"/>
    <mergeCell ref="F222:I223"/>
    <mergeCell ref="D224:D225"/>
    <mergeCell ref="N224:N225"/>
    <mergeCell ref="E182:E183"/>
    <mergeCell ref="J182:J183"/>
    <mergeCell ref="O244:O245"/>
    <mergeCell ref="E164:E165"/>
    <mergeCell ref="F164:I165"/>
    <mergeCell ref="L244:L245"/>
    <mergeCell ref="A252:A253"/>
    <mergeCell ref="K234:K235"/>
    <mergeCell ref="K232:K233"/>
    <mergeCell ref="N270:N271"/>
    <mergeCell ref="O212:O213"/>
    <mergeCell ref="L144:L145"/>
    <mergeCell ref="M144:M145"/>
    <mergeCell ref="M212:M213"/>
    <mergeCell ref="N212:N213"/>
    <mergeCell ref="N150:N151"/>
    <mergeCell ref="O220:O221"/>
    <mergeCell ref="N236:N237"/>
    <mergeCell ref="O232:O233"/>
    <mergeCell ref="N220:N221"/>
    <mergeCell ref="O224:O225"/>
    <mergeCell ref="O214:O215"/>
    <mergeCell ref="O230:O231"/>
    <mergeCell ref="O222:O223"/>
    <mergeCell ref="L254:L255"/>
    <mergeCell ref="O266:O267"/>
    <mergeCell ref="O268:O269"/>
    <mergeCell ref="O270:O271"/>
    <mergeCell ref="L162:L163"/>
    <mergeCell ref="M162:M163"/>
    <mergeCell ref="O262:O263"/>
    <mergeCell ref="A192:A193"/>
    <mergeCell ref="B192:C193"/>
    <mergeCell ref="K192:K193"/>
    <mergeCell ref="L192:L193"/>
    <mergeCell ref="M192:M193"/>
    <mergeCell ref="A224:A225"/>
    <mergeCell ref="A158:A159"/>
    <mergeCell ref="A200:A201"/>
    <mergeCell ref="A226:A227"/>
    <mergeCell ref="L246:L247"/>
    <mergeCell ref="M246:M247"/>
    <mergeCell ref="N246:N247"/>
    <mergeCell ref="F246:I247"/>
    <mergeCell ref="J246:J247"/>
    <mergeCell ref="K246:K247"/>
    <mergeCell ref="A242:A243"/>
    <mergeCell ref="B242:C243"/>
    <mergeCell ref="F232:I233"/>
    <mergeCell ref="E232:E233"/>
    <mergeCell ref="D232:D233"/>
    <mergeCell ref="M242:M243"/>
    <mergeCell ref="L230:L231"/>
    <mergeCell ref="M230:M231"/>
    <mergeCell ref="K226:K227"/>
    <mergeCell ref="L226:L227"/>
    <mergeCell ref="M226:M227"/>
    <mergeCell ref="L212:L213"/>
    <mergeCell ref="J230:J231"/>
    <mergeCell ref="F236:I237"/>
    <mergeCell ref="A230:A231"/>
    <mergeCell ref="A228:A229"/>
    <mergeCell ref="A222:A223"/>
    <mergeCell ref="E222:E223"/>
    <mergeCell ref="J222:J223"/>
    <mergeCell ref="K222:K223"/>
    <mergeCell ref="L222:L223"/>
    <mergeCell ref="A218:A219"/>
    <mergeCell ref="K244:K245"/>
    <mergeCell ref="A232:A233"/>
    <mergeCell ref="B272:C273"/>
    <mergeCell ref="B260:C261"/>
    <mergeCell ref="E270:E271"/>
    <mergeCell ref="D260:D261"/>
    <mergeCell ref="E260:E261"/>
    <mergeCell ref="F234:I235"/>
    <mergeCell ref="A172:A173"/>
    <mergeCell ref="B172:C173"/>
    <mergeCell ref="A190:A191"/>
    <mergeCell ref="B190:C191"/>
    <mergeCell ref="D190:D191"/>
    <mergeCell ref="E190:E191"/>
    <mergeCell ref="F190:I191"/>
    <mergeCell ref="J190:J191"/>
    <mergeCell ref="A194:A195"/>
    <mergeCell ref="B194:C195"/>
    <mergeCell ref="D194:D195"/>
    <mergeCell ref="E194:E195"/>
    <mergeCell ref="F194:I195"/>
    <mergeCell ref="J194:J195"/>
    <mergeCell ref="A180:A181"/>
    <mergeCell ref="D188:D189"/>
    <mergeCell ref="E188:E189"/>
    <mergeCell ref="J188:J189"/>
    <mergeCell ref="F212:I213"/>
    <mergeCell ref="A234:A235"/>
    <mergeCell ref="D192:D193"/>
    <mergeCell ref="E192:E193"/>
    <mergeCell ref="A220:A221"/>
    <mergeCell ref="D238:D239"/>
    <mergeCell ref="E238:E239"/>
    <mergeCell ref="A250:A251"/>
    <mergeCell ref="B250:C251"/>
    <mergeCell ref="B212:C213"/>
    <mergeCell ref="D212:D213"/>
    <mergeCell ref="E212:E213"/>
    <mergeCell ref="D244:D245"/>
    <mergeCell ref="E244:E245"/>
    <mergeCell ref="F244:I245"/>
    <mergeCell ref="J244:J245"/>
    <mergeCell ref="M240:M241"/>
    <mergeCell ref="F252:I253"/>
    <mergeCell ref="F192:I193"/>
    <mergeCell ref="J192:J193"/>
    <mergeCell ref="K240:K241"/>
    <mergeCell ref="A278:A279"/>
    <mergeCell ref="A214:A215"/>
    <mergeCell ref="B214:C215"/>
    <mergeCell ref="A212:A213"/>
    <mergeCell ref="K194:K195"/>
    <mergeCell ref="A196:A197"/>
    <mergeCell ref="B196:C197"/>
    <mergeCell ref="D196:D197"/>
    <mergeCell ref="E196:E197"/>
    <mergeCell ref="F196:I197"/>
    <mergeCell ref="J196:J197"/>
    <mergeCell ref="K196:K197"/>
    <mergeCell ref="L196:L197"/>
    <mergeCell ref="M196:M197"/>
    <mergeCell ref="A258:A259"/>
    <mergeCell ref="E262:E263"/>
    <mergeCell ref="J262:J263"/>
    <mergeCell ref="M264:M265"/>
    <mergeCell ref="J232:J233"/>
    <mergeCell ref="D150:D151"/>
    <mergeCell ref="E150:E151"/>
    <mergeCell ref="J150:J151"/>
    <mergeCell ref="B150:C151"/>
    <mergeCell ref="B234:C235"/>
    <mergeCell ref="B232:C233"/>
    <mergeCell ref="J228:J229"/>
    <mergeCell ref="B220:C221"/>
    <mergeCell ref="B148:C149"/>
    <mergeCell ref="B224:C225"/>
    <mergeCell ref="B226:C227"/>
    <mergeCell ref="D214:D215"/>
    <mergeCell ref="E214:E215"/>
    <mergeCell ref="J214:J215"/>
    <mergeCell ref="K214:K215"/>
    <mergeCell ref="L214:L215"/>
    <mergeCell ref="B176:C177"/>
    <mergeCell ref="D176:D177"/>
    <mergeCell ref="B222:C223"/>
    <mergeCell ref="D222:D223"/>
    <mergeCell ref="B158:C159"/>
    <mergeCell ref="D158:D159"/>
    <mergeCell ref="D234:D235"/>
    <mergeCell ref="J158:J159"/>
    <mergeCell ref="E218:E219"/>
    <mergeCell ref="J218:J219"/>
    <mergeCell ref="K218:K219"/>
    <mergeCell ref="L152:L153"/>
    <mergeCell ref="K212:K213"/>
    <mergeCell ref="B188:C189"/>
    <mergeCell ref="E236:E237"/>
    <mergeCell ref="K162:K163"/>
    <mergeCell ref="D164:D165"/>
    <mergeCell ref="A182:A183"/>
    <mergeCell ref="A236:A237"/>
    <mergeCell ref="F220:I221"/>
    <mergeCell ref="J226:J227"/>
    <mergeCell ref="A272:A273"/>
    <mergeCell ref="E256:E257"/>
    <mergeCell ref="F266:I267"/>
    <mergeCell ref="F264:I265"/>
    <mergeCell ref="F262:I263"/>
    <mergeCell ref="K260:K261"/>
    <mergeCell ref="M260:M261"/>
    <mergeCell ref="K262:K263"/>
    <mergeCell ref="K266:K267"/>
    <mergeCell ref="D252:D253"/>
    <mergeCell ref="E252:E253"/>
    <mergeCell ref="J252:J253"/>
    <mergeCell ref="K252:K253"/>
    <mergeCell ref="L252:L253"/>
    <mergeCell ref="M252:M253"/>
    <mergeCell ref="A260:A261"/>
    <mergeCell ref="A266:A267"/>
    <mergeCell ref="A264:A265"/>
    <mergeCell ref="A262:A263"/>
    <mergeCell ref="E254:E255"/>
    <mergeCell ref="F268:I269"/>
    <mergeCell ref="A268:A269"/>
    <mergeCell ref="L262:L263"/>
    <mergeCell ref="K264:K265"/>
    <mergeCell ref="K250:K251"/>
    <mergeCell ref="E264:E265"/>
    <mergeCell ref="J264:J265"/>
    <mergeCell ref="L240:L241"/>
    <mergeCell ref="F256:I257"/>
    <mergeCell ref="F254:I255"/>
    <mergeCell ref="J266:J267"/>
    <mergeCell ref="D262:D263"/>
    <mergeCell ref="D142:D143"/>
    <mergeCell ref="L158:L159"/>
    <mergeCell ref="M158:M159"/>
    <mergeCell ref="A164:A165"/>
    <mergeCell ref="K230:K231"/>
    <mergeCell ref="A270:A271"/>
    <mergeCell ref="B270:C271"/>
    <mergeCell ref="D270:D271"/>
    <mergeCell ref="K270:K271"/>
    <mergeCell ref="J256:J257"/>
    <mergeCell ref="A254:A255"/>
    <mergeCell ref="B254:C255"/>
    <mergeCell ref="M254:M255"/>
    <mergeCell ref="J254:J255"/>
    <mergeCell ref="B256:C257"/>
    <mergeCell ref="F210:I211"/>
    <mergeCell ref="J210:J211"/>
    <mergeCell ref="L154:L155"/>
    <mergeCell ref="M154:M155"/>
    <mergeCell ref="D148:D149"/>
    <mergeCell ref="D228:D229"/>
    <mergeCell ref="E228:E229"/>
    <mergeCell ref="A256:A257"/>
    <mergeCell ref="E158:E159"/>
    <mergeCell ref="F158:I159"/>
    <mergeCell ref="D236:D237"/>
    <mergeCell ref="E250:E251"/>
    <mergeCell ref="L272:L273"/>
    <mergeCell ref="M272:M273"/>
    <mergeCell ref="B264:C265"/>
    <mergeCell ref="D264:D265"/>
    <mergeCell ref="K258:K259"/>
    <mergeCell ref="M258:M259"/>
    <mergeCell ref="J270:J271"/>
    <mergeCell ref="L270:L271"/>
    <mergeCell ref="D272:D273"/>
    <mergeCell ref="D258:D259"/>
    <mergeCell ref="B266:C267"/>
    <mergeCell ref="D266:D267"/>
    <mergeCell ref="B262:C263"/>
    <mergeCell ref="J272:J273"/>
    <mergeCell ref="K272:K273"/>
    <mergeCell ref="L268:L269"/>
    <mergeCell ref="K268:K269"/>
    <mergeCell ref="B268:C269"/>
    <mergeCell ref="D268:D269"/>
    <mergeCell ref="E268:E269"/>
    <mergeCell ref="J268:J269"/>
    <mergeCell ref="F260:I261"/>
    <mergeCell ref="F258:I259"/>
    <mergeCell ref="L258:L259"/>
    <mergeCell ref="L266:L267"/>
    <mergeCell ref="M266:M267"/>
    <mergeCell ref="M268:M269"/>
    <mergeCell ref="M270:M271"/>
    <mergeCell ref="F270:I271"/>
    <mergeCell ref="M250:M251"/>
    <mergeCell ref="D220:D221"/>
    <mergeCell ref="E220:E221"/>
    <mergeCell ref="B138:C139"/>
    <mergeCell ref="B142:C143"/>
    <mergeCell ref="B146:C147"/>
    <mergeCell ref="D146:D147"/>
    <mergeCell ref="E154:E155"/>
    <mergeCell ref="F154:I155"/>
    <mergeCell ref="J154:J155"/>
    <mergeCell ref="K154:K155"/>
    <mergeCell ref="K182:K183"/>
    <mergeCell ref="L182:L183"/>
    <mergeCell ref="O190:O191"/>
    <mergeCell ref="O194:O195"/>
    <mergeCell ref="M182:M183"/>
    <mergeCell ref="M194:M195"/>
    <mergeCell ref="M200:M201"/>
    <mergeCell ref="M202:M203"/>
    <mergeCell ref="J146:J147"/>
    <mergeCell ref="B184:C185"/>
    <mergeCell ref="L184:L185"/>
    <mergeCell ref="M184:M185"/>
    <mergeCell ref="N184:N185"/>
    <mergeCell ref="D200:D201"/>
    <mergeCell ref="E200:E201"/>
    <mergeCell ref="J200:J201"/>
    <mergeCell ref="K200:K201"/>
    <mergeCell ref="L200:L201"/>
    <mergeCell ref="N200:N201"/>
    <mergeCell ref="B140:C141"/>
    <mergeCell ref="K140:K141"/>
    <mergeCell ref="D140:D141"/>
    <mergeCell ref="L216:L217"/>
    <mergeCell ref="M216:M217"/>
    <mergeCell ref="N216:N217"/>
    <mergeCell ref="B258:C259"/>
    <mergeCell ref="A216:A217"/>
    <mergeCell ref="J216:J217"/>
    <mergeCell ref="K216:K217"/>
    <mergeCell ref="M220:M221"/>
    <mergeCell ref="M222:M223"/>
    <mergeCell ref="E210:E211"/>
    <mergeCell ref="F218:I219"/>
    <mergeCell ref="A202:A203"/>
    <mergeCell ref="B202:C203"/>
    <mergeCell ref="N202:N203"/>
    <mergeCell ref="D202:D203"/>
    <mergeCell ref="K186:K187"/>
    <mergeCell ref="B186:C187"/>
    <mergeCell ref="B198:C199"/>
    <mergeCell ref="E202:E203"/>
    <mergeCell ref="J202:J203"/>
    <mergeCell ref="K202:K203"/>
    <mergeCell ref="L202:L203"/>
    <mergeCell ref="B200:C201"/>
    <mergeCell ref="N190:N191"/>
    <mergeCell ref="N194:N195"/>
    <mergeCell ref="M218:M219"/>
    <mergeCell ref="B210:C211"/>
    <mergeCell ref="B216:C217"/>
    <mergeCell ref="D216:D217"/>
    <mergeCell ref="D198:D199"/>
    <mergeCell ref="D208:D209"/>
    <mergeCell ref="N192:N193"/>
    <mergeCell ref="B178:C179"/>
    <mergeCell ref="A186:A187"/>
    <mergeCell ref="O202:O203"/>
    <mergeCell ref="O200:O201"/>
    <mergeCell ref="F198:I199"/>
    <mergeCell ref="F200:I201"/>
    <mergeCell ref="F202:I203"/>
    <mergeCell ref="D184:D185"/>
    <mergeCell ref="E184:E185"/>
    <mergeCell ref="J184:J185"/>
    <mergeCell ref="K184:K185"/>
    <mergeCell ref="N186:N187"/>
    <mergeCell ref="O182:O183"/>
    <mergeCell ref="J198:J199"/>
    <mergeCell ref="L198:L199"/>
    <mergeCell ref="E198:E199"/>
    <mergeCell ref="L186:L187"/>
    <mergeCell ref="D182:D183"/>
    <mergeCell ref="B182:C183"/>
    <mergeCell ref="N182:N183"/>
    <mergeCell ref="A188:A189"/>
    <mergeCell ref="M198:M199"/>
    <mergeCell ref="F188:I189"/>
    <mergeCell ref="A184:A185"/>
    <mergeCell ref="J134:J135"/>
    <mergeCell ref="A174:A175"/>
    <mergeCell ref="B174:C175"/>
    <mergeCell ref="D174:D175"/>
    <mergeCell ref="E174:E175"/>
    <mergeCell ref="J174:J175"/>
    <mergeCell ref="A170:A171"/>
    <mergeCell ref="B170:C171"/>
    <mergeCell ref="L176:L177"/>
    <mergeCell ref="N176:N177"/>
    <mergeCell ref="L174:L175"/>
    <mergeCell ref="N174:N175"/>
    <mergeCell ref="J176:J177"/>
    <mergeCell ref="K176:K177"/>
    <mergeCell ref="F174:I175"/>
    <mergeCell ref="F176:I177"/>
    <mergeCell ref="D170:D171"/>
    <mergeCell ref="A156:A157"/>
    <mergeCell ref="F156:I157"/>
    <mergeCell ref="J156:J157"/>
    <mergeCell ref="K156:K157"/>
    <mergeCell ref="L156:L157"/>
    <mergeCell ref="M156:M157"/>
    <mergeCell ref="N156:N157"/>
    <mergeCell ref="E176:E177"/>
    <mergeCell ref="E146:E147"/>
    <mergeCell ref="F152:I153"/>
    <mergeCell ref="J152:J153"/>
    <mergeCell ref="K152:K153"/>
    <mergeCell ref="N170:N171"/>
    <mergeCell ref="L170:L171"/>
    <mergeCell ref="D154:D155"/>
    <mergeCell ref="A128:A129"/>
    <mergeCell ref="B128:C129"/>
    <mergeCell ref="D128:D129"/>
    <mergeCell ref="E128:E129"/>
    <mergeCell ref="J128:J129"/>
    <mergeCell ref="K128:K129"/>
    <mergeCell ref="L128:L129"/>
    <mergeCell ref="O128:O129"/>
    <mergeCell ref="M124:M125"/>
    <mergeCell ref="M126:M127"/>
    <mergeCell ref="M128:M129"/>
    <mergeCell ref="A134:A135"/>
    <mergeCell ref="B134:C135"/>
    <mergeCell ref="D134:D135"/>
    <mergeCell ref="E134:E135"/>
    <mergeCell ref="A130:A131"/>
    <mergeCell ref="B130:C131"/>
    <mergeCell ref="D130:D131"/>
    <mergeCell ref="E130:E131"/>
    <mergeCell ref="J130:J131"/>
    <mergeCell ref="K134:K135"/>
    <mergeCell ref="N134:N135"/>
    <mergeCell ref="O134:O135"/>
    <mergeCell ref="K130:K131"/>
    <mergeCell ref="L130:L131"/>
    <mergeCell ref="M130:M131"/>
    <mergeCell ref="N130:N131"/>
    <mergeCell ref="L134:L135"/>
    <mergeCell ref="O130:O131"/>
    <mergeCell ref="M134:M135"/>
    <mergeCell ref="A132:A133"/>
    <mergeCell ref="B132:C133"/>
    <mergeCell ref="A122:A123"/>
    <mergeCell ref="B122:C123"/>
    <mergeCell ref="D122:D123"/>
    <mergeCell ref="E122:E123"/>
    <mergeCell ref="J122:J123"/>
    <mergeCell ref="K122:K123"/>
    <mergeCell ref="L122:L123"/>
    <mergeCell ref="N122:N123"/>
    <mergeCell ref="O122:O123"/>
    <mergeCell ref="A120:A121"/>
    <mergeCell ref="B120:C121"/>
    <mergeCell ref="D120:D121"/>
    <mergeCell ref="E120:E121"/>
    <mergeCell ref="J120:J121"/>
    <mergeCell ref="K120:K121"/>
    <mergeCell ref="L120:L121"/>
    <mergeCell ref="A126:A127"/>
    <mergeCell ref="B126:C127"/>
    <mergeCell ref="D126:D127"/>
    <mergeCell ref="E126:E127"/>
    <mergeCell ref="J126:J127"/>
    <mergeCell ref="K126:K127"/>
    <mergeCell ref="L126:L127"/>
    <mergeCell ref="N126:N127"/>
    <mergeCell ref="O126:O127"/>
    <mergeCell ref="A124:A125"/>
    <mergeCell ref="B124:C125"/>
    <mergeCell ref="D124:D125"/>
    <mergeCell ref="E124:E125"/>
    <mergeCell ref="J124:J125"/>
    <mergeCell ref="K124:K125"/>
    <mergeCell ref="L124:L125"/>
    <mergeCell ref="A106:A107"/>
    <mergeCell ref="B106:C107"/>
    <mergeCell ref="D106:D107"/>
    <mergeCell ref="E106:E107"/>
    <mergeCell ref="N106:N107"/>
    <mergeCell ref="F104:I105"/>
    <mergeCell ref="F110:I111"/>
    <mergeCell ref="A16:A17"/>
    <mergeCell ref="B16:C17"/>
    <mergeCell ref="D16:D17"/>
    <mergeCell ref="E16:E17"/>
    <mergeCell ref="J16:J17"/>
    <mergeCell ref="K16:K17"/>
    <mergeCell ref="L16:L17"/>
    <mergeCell ref="N16:N17"/>
    <mergeCell ref="A108:A109"/>
    <mergeCell ref="B108:C109"/>
    <mergeCell ref="D108:D109"/>
    <mergeCell ref="E108:E109"/>
    <mergeCell ref="L108:L109"/>
    <mergeCell ref="M108:M109"/>
    <mergeCell ref="N108:N109"/>
    <mergeCell ref="A30:A31"/>
    <mergeCell ref="B30:C31"/>
    <mergeCell ref="D30:D31"/>
    <mergeCell ref="E30:E31"/>
    <mergeCell ref="F30:I31"/>
    <mergeCell ref="J30:J31"/>
    <mergeCell ref="K30:K31"/>
    <mergeCell ref="L30:L31"/>
    <mergeCell ref="M30:M31"/>
    <mergeCell ref="N30:N31"/>
    <mergeCell ref="A118:A119"/>
    <mergeCell ref="D118:D119"/>
    <mergeCell ref="E118:E119"/>
    <mergeCell ref="J118:J119"/>
    <mergeCell ref="K118:K119"/>
    <mergeCell ref="L118:L119"/>
    <mergeCell ref="N118:N119"/>
    <mergeCell ref="A114:A115"/>
    <mergeCell ref="B114:C115"/>
    <mergeCell ref="D114:D115"/>
    <mergeCell ref="E114:E115"/>
    <mergeCell ref="J114:J115"/>
    <mergeCell ref="K114:K115"/>
    <mergeCell ref="L114:L115"/>
    <mergeCell ref="N114:N115"/>
    <mergeCell ref="B118:C119"/>
    <mergeCell ref="A112:A113"/>
    <mergeCell ref="B112:C113"/>
    <mergeCell ref="D112:D113"/>
    <mergeCell ref="E112:E113"/>
    <mergeCell ref="E116:E117"/>
    <mergeCell ref="B116:C117"/>
    <mergeCell ref="A116:A117"/>
    <mergeCell ref="J112:J113"/>
    <mergeCell ref="K112:K113"/>
    <mergeCell ref="L112:L113"/>
    <mergeCell ref="D116:D117"/>
    <mergeCell ref="E98:E99"/>
    <mergeCell ref="J98:J99"/>
    <mergeCell ref="K98:K99"/>
    <mergeCell ref="L98:L99"/>
    <mergeCell ref="A98:A99"/>
    <mergeCell ref="D98:D99"/>
    <mergeCell ref="B98:C99"/>
    <mergeCell ref="M96:M97"/>
    <mergeCell ref="M98:M99"/>
    <mergeCell ref="O112:O113"/>
    <mergeCell ref="A110:A111"/>
    <mergeCell ref="B110:C111"/>
    <mergeCell ref="D110:D111"/>
    <mergeCell ref="E110:E111"/>
    <mergeCell ref="J110:J111"/>
    <mergeCell ref="K110:K111"/>
    <mergeCell ref="L110:L111"/>
    <mergeCell ref="N110:N111"/>
    <mergeCell ref="A100:A101"/>
    <mergeCell ref="B100:C101"/>
    <mergeCell ref="D100:D101"/>
    <mergeCell ref="E100:E101"/>
    <mergeCell ref="J100:J101"/>
    <mergeCell ref="K100:K101"/>
    <mergeCell ref="L100:L101"/>
    <mergeCell ref="N100:N101"/>
    <mergeCell ref="A104:A105"/>
    <mergeCell ref="B104:C105"/>
    <mergeCell ref="D104:D105"/>
    <mergeCell ref="E104:E105"/>
    <mergeCell ref="A102:A103"/>
    <mergeCell ref="B102:C103"/>
    <mergeCell ref="F96:I97"/>
    <mergeCell ref="M90:M91"/>
    <mergeCell ref="M94:M95"/>
    <mergeCell ref="M92:M93"/>
    <mergeCell ref="A94:A95"/>
    <mergeCell ref="B94:C95"/>
    <mergeCell ref="D94:D95"/>
    <mergeCell ref="E94:E95"/>
    <mergeCell ref="J94:J95"/>
    <mergeCell ref="K94:K95"/>
    <mergeCell ref="L94:L95"/>
    <mergeCell ref="A96:A97"/>
    <mergeCell ref="B96:C97"/>
    <mergeCell ref="D96:D97"/>
    <mergeCell ref="E96:E97"/>
    <mergeCell ref="A90:A91"/>
    <mergeCell ref="B90:C91"/>
    <mergeCell ref="D90:D91"/>
    <mergeCell ref="A92:A93"/>
    <mergeCell ref="D92:D93"/>
    <mergeCell ref="E92:E93"/>
    <mergeCell ref="J92:J93"/>
    <mergeCell ref="K92:K93"/>
    <mergeCell ref="L92:L93"/>
    <mergeCell ref="F92:I93"/>
    <mergeCell ref="F94:I95"/>
    <mergeCell ref="F86:I87"/>
    <mergeCell ref="F88:I89"/>
    <mergeCell ref="F90:I91"/>
    <mergeCell ref="E90:E91"/>
    <mergeCell ref="J90:J91"/>
    <mergeCell ref="K90:K91"/>
    <mergeCell ref="L90:L91"/>
    <mergeCell ref="N90:N91"/>
    <mergeCell ref="A88:A89"/>
    <mergeCell ref="B88:C89"/>
    <mergeCell ref="D88:D89"/>
    <mergeCell ref="E88:E89"/>
    <mergeCell ref="J88:J89"/>
    <mergeCell ref="K88:K89"/>
    <mergeCell ref="L88:L89"/>
    <mergeCell ref="N88:N89"/>
    <mergeCell ref="A86:A87"/>
    <mergeCell ref="B86:C87"/>
    <mergeCell ref="D86:D87"/>
    <mergeCell ref="E86:E87"/>
    <mergeCell ref="J86:J87"/>
    <mergeCell ref="K86:K87"/>
    <mergeCell ref="L86:L87"/>
    <mergeCell ref="N86:N87"/>
    <mergeCell ref="A82:A83"/>
    <mergeCell ref="B82:C83"/>
    <mergeCell ref="D82:D83"/>
    <mergeCell ref="E82:E83"/>
    <mergeCell ref="J82:J83"/>
    <mergeCell ref="D80:D81"/>
    <mergeCell ref="D76:D77"/>
    <mergeCell ref="E76:E77"/>
    <mergeCell ref="A78:A79"/>
    <mergeCell ref="B78:C79"/>
    <mergeCell ref="D78:D79"/>
    <mergeCell ref="E78:E79"/>
    <mergeCell ref="J78:J79"/>
    <mergeCell ref="A84:A85"/>
    <mergeCell ref="B84:C85"/>
    <mergeCell ref="D84:D85"/>
    <mergeCell ref="E84:E85"/>
    <mergeCell ref="J84:J85"/>
    <mergeCell ref="F76:I77"/>
    <mergeCell ref="B76:C77"/>
    <mergeCell ref="F84:I85"/>
    <mergeCell ref="A74:A75"/>
    <mergeCell ref="B74:C75"/>
    <mergeCell ref="D74:D75"/>
    <mergeCell ref="E74:E75"/>
    <mergeCell ref="F78:I79"/>
    <mergeCell ref="A80:A81"/>
    <mergeCell ref="B80:C81"/>
    <mergeCell ref="A76:A77"/>
    <mergeCell ref="B36:C37"/>
    <mergeCell ref="A36:A37"/>
    <mergeCell ref="E48:E49"/>
    <mergeCell ref="E44:E45"/>
    <mergeCell ref="A72:A73"/>
    <mergeCell ref="B72:C73"/>
    <mergeCell ref="D72:D73"/>
    <mergeCell ref="E72:E73"/>
    <mergeCell ref="B70:C71"/>
    <mergeCell ref="D70:D71"/>
    <mergeCell ref="E70:E71"/>
    <mergeCell ref="F72:I73"/>
    <mergeCell ref="F74:I75"/>
    <mergeCell ref="F66:I67"/>
    <mergeCell ref="B50:C51"/>
    <mergeCell ref="D50:D51"/>
    <mergeCell ref="E50:E51"/>
    <mergeCell ref="D60:D61"/>
    <mergeCell ref="E60:E61"/>
    <mergeCell ref="E54:E55"/>
    <mergeCell ref="F70:I71"/>
    <mergeCell ref="A62:A63"/>
    <mergeCell ref="B62:C63"/>
    <mergeCell ref="D62:D63"/>
    <mergeCell ref="E62:E63"/>
    <mergeCell ref="A66:A67"/>
    <mergeCell ref="B66:C67"/>
    <mergeCell ref="J70:J71"/>
    <mergeCell ref="A64:A65"/>
    <mergeCell ref="B64:C65"/>
    <mergeCell ref="D64:D65"/>
    <mergeCell ref="A56:A57"/>
    <mergeCell ref="B56:C57"/>
    <mergeCell ref="D56:D57"/>
    <mergeCell ref="E56:E57"/>
    <mergeCell ref="J56:J57"/>
    <mergeCell ref="K56:K57"/>
    <mergeCell ref="K64:K65"/>
    <mergeCell ref="J58:J59"/>
    <mergeCell ref="J60:J61"/>
    <mergeCell ref="D66:D67"/>
    <mergeCell ref="A68:A69"/>
    <mergeCell ref="B68:C69"/>
    <mergeCell ref="D68:D69"/>
    <mergeCell ref="E68:E69"/>
    <mergeCell ref="F64:I65"/>
    <mergeCell ref="A58:A59"/>
    <mergeCell ref="B58:C59"/>
    <mergeCell ref="D58:D59"/>
    <mergeCell ref="E58:E59"/>
    <mergeCell ref="A60:A61"/>
    <mergeCell ref="B60:C61"/>
    <mergeCell ref="A18:A19"/>
    <mergeCell ref="L56:L57"/>
    <mergeCell ref="N56:N57"/>
    <mergeCell ref="F56:I57"/>
    <mergeCell ref="F58:I59"/>
    <mergeCell ref="B18:C19"/>
    <mergeCell ref="D18:D19"/>
    <mergeCell ref="E18:E19"/>
    <mergeCell ref="J18:J19"/>
    <mergeCell ref="F26:I27"/>
    <mergeCell ref="F32:I33"/>
    <mergeCell ref="F34:I35"/>
    <mergeCell ref="F36:I37"/>
    <mergeCell ref="F38:I39"/>
    <mergeCell ref="F40:I41"/>
    <mergeCell ref="A38:A39"/>
    <mergeCell ref="B26:C27"/>
    <mergeCell ref="B32:C33"/>
    <mergeCell ref="J44:J45"/>
    <mergeCell ref="E36:E37"/>
    <mergeCell ref="D36:D37"/>
    <mergeCell ref="N50:N51"/>
    <mergeCell ref="K58:K59"/>
    <mergeCell ref="D54:D55"/>
    <mergeCell ref="J48:J49"/>
    <mergeCell ref="K48:K49"/>
    <mergeCell ref="L48:L49"/>
    <mergeCell ref="A20:A21"/>
    <mergeCell ref="D38:D39"/>
    <mergeCell ref="E38:E39"/>
    <mergeCell ref="J38:J39"/>
    <mergeCell ref="A22:A23"/>
    <mergeCell ref="A4:A6"/>
    <mergeCell ref="B4:C6"/>
    <mergeCell ref="D4:D6"/>
    <mergeCell ref="E4:E6"/>
    <mergeCell ref="F4:J4"/>
    <mergeCell ref="F5:J5"/>
    <mergeCell ref="B7:C7"/>
    <mergeCell ref="F7:J7"/>
    <mergeCell ref="A8:A9"/>
    <mergeCell ref="B8:C9"/>
    <mergeCell ref="D8:D9"/>
    <mergeCell ref="E8:E9"/>
    <mergeCell ref="J8:J9"/>
    <mergeCell ref="B10:C11"/>
    <mergeCell ref="D10:D11"/>
    <mergeCell ref="A10:A11"/>
    <mergeCell ref="E10:E11"/>
    <mergeCell ref="J10:J11"/>
    <mergeCell ref="F8:I9"/>
    <mergeCell ref="F10:I11"/>
    <mergeCell ref="O4:O6"/>
    <mergeCell ref="F6:I6"/>
    <mergeCell ref="K4:K6"/>
    <mergeCell ref="K8:K9"/>
    <mergeCell ref="L8:L9"/>
    <mergeCell ref="N8:N9"/>
    <mergeCell ref="O8:O9"/>
    <mergeCell ref="L4:L6"/>
    <mergeCell ref="M4:M6"/>
    <mergeCell ref="N4:N6"/>
    <mergeCell ref="N68:N69"/>
    <mergeCell ref="J68:J69"/>
    <mergeCell ref="K68:K69"/>
    <mergeCell ref="L68:L69"/>
    <mergeCell ref="O44:O45"/>
    <mergeCell ref="O50:O51"/>
    <mergeCell ref="O62:O63"/>
    <mergeCell ref="O54:O55"/>
    <mergeCell ref="O56:O57"/>
    <mergeCell ref="O58:O59"/>
    <mergeCell ref="O60:O61"/>
    <mergeCell ref="O68:O69"/>
    <mergeCell ref="N42:N43"/>
    <mergeCell ref="N44:N45"/>
    <mergeCell ref="N18:N19"/>
    <mergeCell ref="K44:K45"/>
    <mergeCell ref="F42:I43"/>
    <mergeCell ref="F44:I45"/>
    <mergeCell ref="J22:J23"/>
    <mergeCell ref="K22:K23"/>
    <mergeCell ref="M8:M9"/>
    <mergeCell ref="M20:M21"/>
    <mergeCell ref="N96:N97"/>
    <mergeCell ref="N94:N95"/>
    <mergeCell ref="N104:N105"/>
    <mergeCell ref="O118:O119"/>
    <mergeCell ref="O104:O105"/>
    <mergeCell ref="O120:O121"/>
    <mergeCell ref="N84:N85"/>
    <mergeCell ref="N112:N113"/>
    <mergeCell ref="N76:N77"/>
    <mergeCell ref="M74:M75"/>
    <mergeCell ref="M78:M79"/>
    <mergeCell ref="O106:O107"/>
    <mergeCell ref="O88:O89"/>
    <mergeCell ref="O90:O91"/>
    <mergeCell ref="N82:N83"/>
    <mergeCell ref="N92:N93"/>
    <mergeCell ref="M116:M117"/>
    <mergeCell ref="O108:O109"/>
    <mergeCell ref="O114:O115"/>
    <mergeCell ref="N74:N75"/>
    <mergeCell ref="N80:N81"/>
    <mergeCell ref="N78:N79"/>
    <mergeCell ref="O16:O17"/>
    <mergeCell ref="N124:N125"/>
    <mergeCell ref="O96:O97"/>
    <mergeCell ref="N20:N21"/>
    <mergeCell ref="N98:N99"/>
    <mergeCell ref="O92:O93"/>
    <mergeCell ref="O94:O95"/>
    <mergeCell ref="O100:O101"/>
    <mergeCell ref="O98:O99"/>
    <mergeCell ref="O102:O103"/>
    <mergeCell ref="N102:N103"/>
    <mergeCell ref="N116:N117"/>
    <mergeCell ref="O116:O117"/>
    <mergeCell ref="O70:O71"/>
    <mergeCell ref="O76:O77"/>
    <mergeCell ref="O64:O65"/>
    <mergeCell ref="O66:O67"/>
    <mergeCell ref="O78:O79"/>
    <mergeCell ref="O80:O81"/>
    <mergeCell ref="O82:O83"/>
    <mergeCell ref="O84:O85"/>
    <mergeCell ref="O86:O87"/>
    <mergeCell ref="O48:O49"/>
    <mergeCell ref="O110:O111"/>
    <mergeCell ref="N40:N41"/>
    <mergeCell ref="N38:N39"/>
    <mergeCell ref="O40:O41"/>
    <mergeCell ref="O42:O43"/>
    <mergeCell ref="N58:N59"/>
    <mergeCell ref="N60:N61"/>
    <mergeCell ref="O30:O31"/>
    <mergeCell ref="N120:N121"/>
    <mergeCell ref="A26:A27"/>
    <mergeCell ref="A34:A35"/>
    <mergeCell ref="A42:A43"/>
    <mergeCell ref="B42:C43"/>
    <mergeCell ref="D42:D43"/>
    <mergeCell ref="E42:E43"/>
    <mergeCell ref="J42:J43"/>
    <mergeCell ref="D34:D35"/>
    <mergeCell ref="E34:E35"/>
    <mergeCell ref="B20:C21"/>
    <mergeCell ref="D20:D21"/>
    <mergeCell ref="E20:E21"/>
    <mergeCell ref="E32:E33"/>
    <mergeCell ref="D32:D33"/>
    <mergeCell ref="F20:I21"/>
    <mergeCell ref="F22:I23"/>
    <mergeCell ref="F24:I25"/>
    <mergeCell ref="A32:A33"/>
    <mergeCell ref="B34:C35"/>
    <mergeCell ref="D26:D27"/>
    <mergeCell ref="E26:E27"/>
    <mergeCell ref="B38:C39"/>
    <mergeCell ref="B22:C23"/>
    <mergeCell ref="D22:D23"/>
    <mergeCell ref="E22:E23"/>
    <mergeCell ref="A24:A25"/>
    <mergeCell ref="B24:C25"/>
    <mergeCell ref="D24:D25"/>
    <mergeCell ref="E24:E25"/>
    <mergeCell ref="F28:I29"/>
    <mergeCell ref="J28:J29"/>
    <mergeCell ref="A40:A41"/>
    <mergeCell ref="F108:I109"/>
    <mergeCell ref="J108:J109"/>
    <mergeCell ref="K108:K109"/>
    <mergeCell ref="A44:A45"/>
    <mergeCell ref="B40:C41"/>
    <mergeCell ref="D40:D41"/>
    <mergeCell ref="E40:E41"/>
    <mergeCell ref="J170:J171"/>
    <mergeCell ref="M148:M149"/>
    <mergeCell ref="K170:K171"/>
    <mergeCell ref="F170:I171"/>
    <mergeCell ref="M170:M171"/>
    <mergeCell ref="M82:M83"/>
    <mergeCell ref="M84:M85"/>
    <mergeCell ref="J40:J41"/>
    <mergeCell ref="B44:C45"/>
    <mergeCell ref="D44:D45"/>
    <mergeCell ref="L96:L97"/>
    <mergeCell ref="J102:J103"/>
    <mergeCell ref="K102:K103"/>
    <mergeCell ref="L102:L103"/>
    <mergeCell ref="J62:J63"/>
    <mergeCell ref="K62:K63"/>
    <mergeCell ref="M58:M59"/>
    <mergeCell ref="M76:M77"/>
    <mergeCell ref="M56:M57"/>
    <mergeCell ref="K78:K79"/>
    <mergeCell ref="L78:L79"/>
    <mergeCell ref="F54:I55"/>
    <mergeCell ref="K60:K61"/>
    <mergeCell ref="A70:A71"/>
    <mergeCell ref="K70:K71"/>
    <mergeCell ref="M68:M69"/>
    <mergeCell ref="L70:L71"/>
    <mergeCell ref="J74:J75"/>
    <mergeCell ref="K74:K75"/>
    <mergeCell ref="L74:L75"/>
    <mergeCell ref="L80:L81"/>
    <mergeCell ref="E64:E65"/>
    <mergeCell ref="L44:L45"/>
    <mergeCell ref="L54:L55"/>
    <mergeCell ref="J76:J77"/>
    <mergeCell ref="K76:K77"/>
    <mergeCell ref="L72:L73"/>
    <mergeCell ref="K72:K73"/>
    <mergeCell ref="L66:L67"/>
    <mergeCell ref="J64:J65"/>
    <mergeCell ref="M44:M45"/>
    <mergeCell ref="M50:M51"/>
    <mergeCell ref="M62:M63"/>
    <mergeCell ref="M54:M55"/>
    <mergeCell ref="M48:M49"/>
    <mergeCell ref="J50:J51"/>
    <mergeCell ref="K50:K51"/>
    <mergeCell ref="L50:L51"/>
    <mergeCell ref="M70:M71"/>
    <mergeCell ref="F60:I61"/>
    <mergeCell ref="L76:L77"/>
    <mergeCell ref="J72:J73"/>
    <mergeCell ref="K66:K67"/>
    <mergeCell ref="J32:J33"/>
    <mergeCell ref="K32:K33"/>
    <mergeCell ref="L32:L33"/>
    <mergeCell ref="M32:M33"/>
    <mergeCell ref="L38:L39"/>
    <mergeCell ref="J36:J37"/>
    <mergeCell ref="N250:N251"/>
    <mergeCell ref="N64:N65"/>
    <mergeCell ref="N72:N73"/>
    <mergeCell ref="F48:I49"/>
    <mergeCell ref="F50:I51"/>
    <mergeCell ref="O276:O277"/>
    <mergeCell ref="K174:K175"/>
    <mergeCell ref="F62:I63"/>
    <mergeCell ref="O178:O179"/>
    <mergeCell ref="K220:K221"/>
    <mergeCell ref="L220:L221"/>
    <mergeCell ref="K256:K257"/>
    <mergeCell ref="J148:J149"/>
    <mergeCell ref="K148:K149"/>
    <mergeCell ref="L148:L149"/>
    <mergeCell ref="J224:J225"/>
    <mergeCell ref="K224:K225"/>
    <mergeCell ref="N272:N273"/>
    <mergeCell ref="K254:K255"/>
    <mergeCell ref="M256:M257"/>
    <mergeCell ref="L256:L257"/>
    <mergeCell ref="F214:I215"/>
    <mergeCell ref="J260:J261"/>
    <mergeCell ref="J250:J251"/>
    <mergeCell ref="N70:N71"/>
    <mergeCell ref="L64:L65"/>
    <mergeCell ref="K36:K37"/>
    <mergeCell ref="L36:L37"/>
    <mergeCell ref="K24:K25"/>
    <mergeCell ref="M18:M19"/>
    <mergeCell ref="M64:M65"/>
    <mergeCell ref="N10:N11"/>
    <mergeCell ref="M16:M17"/>
    <mergeCell ref="J24:J25"/>
    <mergeCell ref="O14:O15"/>
    <mergeCell ref="M22:M23"/>
    <mergeCell ref="N22:N23"/>
    <mergeCell ref="O18:O19"/>
    <mergeCell ref="N34:N35"/>
    <mergeCell ref="L34:L35"/>
    <mergeCell ref="M34:M35"/>
    <mergeCell ref="K20:K21"/>
    <mergeCell ref="K18:K19"/>
    <mergeCell ref="L18:L19"/>
    <mergeCell ref="M40:M41"/>
    <mergeCell ref="M42:M43"/>
    <mergeCell ref="K40:K41"/>
    <mergeCell ref="L40:L41"/>
    <mergeCell ref="J34:J35"/>
    <mergeCell ref="O36:O37"/>
    <mergeCell ref="O38:O39"/>
    <mergeCell ref="O10:O11"/>
    <mergeCell ref="J26:J27"/>
    <mergeCell ref="K26:K27"/>
    <mergeCell ref="L26:L27"/>
    <mergeCell ref="M26:M27"/>
    <mergeCell ref="N26:N27"/>
    <mergeCell ref="O26:O27"/>
    <mergeCell ref="M24:M25"/>
    <mergeCell ref="N28:N29"/>
    <mergeCell ref="O34:O35"/>
    <mergeCell ref="O72:O73"/>
    <mergeCell ref="O74:O75"/>
    <mergeCell ref="K10:K11"/>
    <mergeCell ref="L10:L11"/>
    <mergeCell ref="M224:M225"/>
    <mergeCell ref="E170:E171"/>
    <mergeCell ref="E142:E143"/>
    <mergeCell ref="M80:M81"/>
    <mergeCell ref="F80:I81"/>
    <mergeCell ref="F82:I83"/>
    <mergeCell ref="L84:L85"/>
    <mergeCell ref="F112:I113"/>
    <mergeCell ref="F114:I115"/>
    <mergeCell ref="M86:M87"/>
    <mergeCell ref="M88:M89"/>
    <mergeCell ref="K80:K81"/>
    <mergeCell ref="F106:I107"/>
    <mergeCell ref="J106:J107"/>
    <mergeCell ref="K106:K107"/>
    <mergeCell ref="L106:L107"/>
    <mergeCell ref="M106:M107"/>
    <mergeCell ref="K82:K83"/>
    <mergeCell ref="L82:L83"/>
    <mergeCell ref="F98:I99"/>
    <mergeCell ref="M176:M177"/>
    <mergeCell ref="M214:M215"/>
    <mergeCell ref="M10:M11"/>
    <mergeCell ref="M36:M37"/>
    <mergeCell ref="M38:M39"/>
    <mergeCell ref="F100:I101"/>
    <mergeCell ref="F102:I103"/>
    <mergeCell ref="J116:J117"/>
    <mergeCell ref="K116:K117"/>
    <mergeCell ref="L116:L117"/>
    <mergeCell ref="N128:N129"/>
    <mergeCell ref="O124:O125"/>
    <mergeCell ref="N132:N133"/>
    <mergeCell ref="O132:O133"/>
    <mergeCell ref="E156:E157"/>
    <mergeCell ref="N148:N149"/>
    <mergeCell ref="O142:O143"/>
    <mergeCell ref="O20:O21"/>
    <mergeCell ref="O22:O23"/>
    <mergeCell ref="O24:O25"/>
    <mergeCell ref="O32:O33"/>
    <mergeCell ref="L24:L25"/>
    <mergeCell ref="N24:N25"/>
    <mergeCell ref="J20:J21"/>
    <mergeCell ref="L22:L23"/>
    <mergeCell ref="N54:N55"/>
    <mergeCell ref="N66:N67"/>
    <mergeCell ref="N62:N63"/>
    <mergeCell ref="M66:M67"/>
    <mergeCell ref="L62:L63"/>
    <mergeCell ref="N48:N49"/>
    <mergeCell ref="L42:L43"/>
    <mergeCell ref="K34:K35"/>
    <mergeCell ref="N36:N37"/>
    <mergeCell ref="N32:N33"/>
    <mergeCell ref="L60:L61"/>
    <mergeCell ref="M60:M61"/>
    <mergeCell ref="J96:J97"/>
    <mergeCell ref="K96:K97"/>
    <mergeCell ref="E258:E259"/>
    <mergeCell ref="D102:D103"/>
    <mergeCell ref="E102:E103"/>
    <mergeCell ref="B164:C165"/>
    <mergeCell ref="J164:J165"/>
    <mergeCell ref="E3:K3"/>
    <mergeCell ref="E80:E81"/>
    <mergeCell ref="L104:L105"/>
    <mergeCell ref="M136:M137"/>
    <mergeCell ref="F124:I125"/>
    <mergeCell ref="F126:I127"/>
    <mergeCell ref="F128:I129"/>
    <mergeCell ref="F130:I131"/>
    <mergeCell ref="F134:I135"/>
    <mergeCell ref="F136:I137"/>
    <mergeCell ref="L224:L225"/>
    <mergeCell ref="M142:M143"/>
    <mergeCell ref="F142:I143"/>
    <mergeCell ref="M120:M121"/>
    <mergeCell ref="M122:M123"/>
    <mergeCell ref="M110:M111"/>
    <mergeCell ref="M112:M113"/>
    <mergeCell ref="M114:M115"/>
    <mergeCell ref="M118:M119"/>
    <mergeCell ref="L208:L209"/>
    <mergeCell ref="M208:M209"/>
    <mergeCell ref="E216:E217"/>
    <mergeCell ref="F216:I217"/>
    <mergeCell ref="J178:J179"/>
    <mergeCell ref="K178:K179"/>
    <mergeCell ref="B218:C219"/>
    <mergeCell ref="L278:L279"/>
    <mergeCell ref="M278:M279"/>
    <mergeCell ref="B276:C277"/>
    <mergeCell ref="D276:D277"/>
    <mergeCell ref="E276:E277"/>
    <mergeCell ref="D226:D227"/>
    <mergeCell ref="E226:E227"/>
    <mergeCell ref="E224:E225"/>
    <mergeCell ref="E234:E235"/>
    <mergeCell ref="B278:C279"/>
    <mergeCell ref="D278:D279"/>
    <mergeCell ref="E2:K2"/>
    <mergeCell ref="F150:I151"/>
    <mergeCell ref="F272:I273"/>
    <mergeCell ref="F224:I225"/>
    <mergeCell ref="F226:I227"/>
    <mergeCell ref="F228:I229"/>
    <mergeCell ref="F230:I231"/>
    <mergeCell ref="F184:I185"/>
    <mergeCell ref="J80:J81"/>
    <mergeCell ref="F116:I117"/>
    <mergeCell ref="F118:I119"/>
    <mergeCell ref="F16:I17"/>
    <mergeCell ref="F120:I121"/>
    <mergeCell ref="F122:I123"/>
    <mergeCell ref="J104:J105"/>
    <mergeCell ref="K104:K105"/>
    <mergeCell ref="K42:K43"/>
    <mergeCell ref="F68:I69"/>
    <mergeCell ref="K84:K85"/>
    <mergeCell ref="E208:E209"/>
    <mergeCell ref="N228:N229"/>
    <mergeCell ref="N262:N263"/>
    <mergeCell ref="O146:O147"/>
    <mergeCell ref="N276:N277"/>
    <mergeCell ref="J220:J221"/>
    <mergeCell ref="D218:D219"/>
    <mergeCell ref="D230:D231"/>
    <mergeCell ref="E230:E231"/>
    <mergeCell ref="K228:K229"/>
    <mergeCell ref="L228:L229"/>
    <mergeCell ref="M228:M229"/>
    <mergeCell ref="J234:J235"/>
    <mergeCell ref="L260:L261"/>
    <mergeCell ref="M262:M263"/>
    <mergeCell ref="D250:D251"/>
    <mergeCell ref="F250:I251"/>
    <mergeCell ref="D254:D255"/>
    <mergeCell ref="L234:L235"/>
    <mergeCell ref="L218:L219"/>
    <mergeCell ref="F208:I209"/>
    <mergeCell ref="J208:J209"/>
    <mergeCell ref="K208:K209"/>
    <mergeCell ref="L178:L179"/>
    <mergeCell ref="E148:E149"/>
    <mergeCell ref="F276:I277"/>
    <mergeCell ref="F182:I183"/>
    <mergeCell ref="F186:I187"/>
    <mergeCell ref="E272:E273"/>
    <mergeCell ref="E266:E267"/>
    <mergeCell ref="O226:O227"/>
    <mergeCell ref="N222:N223"/>
    <mergeCell ref="N218:N219"/>
    <mergeCell ref="O154:O155"/>
    <mergeCell ref="O274:O275"/>
    <mergeCell ref="O216:O217"/>
    <mergeCell ref="B206:C207"/>
    <mergeCell ref="N278:N279"/>
    <mergeCell ref="O278:O279"/>
    <mergeCell ref="L142:L143"/>
    <mergeCell ref="L150:L151"/>
    <mergeCell ref="O148:O149"/>
    <mergeCell ref="K276:K277"/>
    <mergeCell ref="L276:L277"/>
    <mergeCell ref="N198:N199"/>
    <mergeCell ref="M178:M179"/>
    <mergeCell ref="M276:M277"/>
    <mergeCell ref="O184:O185"/>
    <mergeCell ref="O186:O187"/>
    <mergeCell ref="O198:O199"/>
    <mergeCell ref="O156:O157"/>
    <mergeCell ref="M274:M275"/>
    <mergeCell ref="N274:N275"/>
    <mergeCell ref="O176:O177"/>
    <mergeCell ref="O174:O175"/>
    <mergeCell ref="M174:M175"/>
    <mergeCell ref="O170:O171"/>
    <mergeCell ref="N152:N153"/>
    <mergeCell ref="N178:N179"/>
    <mergeCell ref="K198:K199"/>
    <mergeCell ref="O264:O265"/>
    <mergeCell ref="O258:O259"/>
    <mergeCell ref="O234:O235"/>
    <mergeCell ref="O250:O251"/>
    <mergeCell ref="N230:N231"/>
    <mergeCell ref="N138:N139"/>
    <mergeCell ref="L138:L139"/>
    <mergeCell ref="K138:K139"/>
    <mergeCell ref="J142:J143"/>
    <mergeCell ref="K142:K143"/>
    <mergeCell ref="O152:O153"/>
    <mergeCell ref="L146:L147"/>
    <mergeCell ref="M146:M147"/>
    <mergeCell ref="N146:N147"/>
    <mergeCell ref="N142:N143"/>
    <mergeCell ref="O138:O139"/>
    <mergeCell ref="J138:J139"/>
    <mergeCell ref="O140:O141"/>
    <mergeCell ref="K146:K147"/>
    <mergeCell ref="A152:A153"/>
    <mergeCell ref="B152:C153"/>
    <mergeCell ref="D152:D153"/>
    <mergeCell ref="E152:E153"/>
    <mergeCell ref="F146:I147"/>
    <mergeCell ref="F148:I149"/>
    <mergeCell ref="N144:N145"/>
    <mergeCell ref="M152:M153"/>
    <mergeCell ref="A138:A139"/>
    <mergeCell ref="E138:E139"/>
    <mergeCell ref="A140:A141"/>
    <mergeCell ref="A276:A277"/>
    <mergeCell ref="L20:L21"/>
    <mergeCell ref="N12:N13"/>
    <mergeCell ref="O12:O13"/>
    <mergeCell ref="A14:A15"/>
    <mergeCell ref="B14:C15"/>
    <mergeCell ref="D14:D15"/>
    <mergeCell ref="E14:E15"/>
    <mergeCell ref="F14:I15"/>
    <mergeCell ref="J14:J15"/>
    <mergeCell ref="K14:K15"/>
    <mergeCell ref="L14:L15"/>
    <mergeCell ref="M14:M15"/>
    <mergeCell ref="N14:N15"/>
    <mergeCell ref="O210:O211"/>
    <mergeCell ref="N210:N211"/>
    <mergeCell ref="M210:M211"/>
    <mergeCell ref="L210:L211"/>
    <mergeCell ref="K210:K211"/>
    <mergeCell ref="O204:O205"/>
    <mergeCell ref="O208:O209"/>
    <mergeCell ref="L46:L47"/>
    <mergeCell ref="M46:M47"/>
    <mergeCell ref="N46:N47"/>
    <mergeCell ref="O46:O47"/>
    <mergeCell ref="E132:E133"/>
    <mergeCell ref="F132:I133"/>
    <mergeCell ref="J132:J133"/>
    <mergeCell ref="K132:K133"/>
    <mergeCell ref="L132:L133"/>
    <mergeCell ref="M132:M133"/>
    <mergeCell ref="N136:N137"/>
    <mergeCell ref="O136:O137"/>
    <mergeCell ref="F285:I285"/>
    <mergeCell ref="A12:A13"/>
    <mergeCell ref="B12:C13"/>
    <mergeCell ref="D12:D13"/>
    <mergeCell ref="E12:E13"/>
    <mergeCell ref="F12:I13"/>
    <mergeCell ref="J12:J13"/>
    <mergeCell ref="K12:K13"/>
    <mergeCell ref="L12:L13"/>
    <mergeCell ref="M12:M13"/>
    <mergeCell ref="M100:M101"/>
    <mergeCell ref="M102:M103"/>
    <mergeCell ref="M104:M105"/>
    <mergeCell ref="B92:C93"/>
    <mergeCell ref="A50:A51"/>
    <mergeCell ref="A48:A49"/>
    <mergeCell ref="B48:C49"/>
    <mergeCell ref="D48:D49"/>
    <mergeCell ref="A54:A55"/>
    <mergeCell ref="B54:C55"/>
    <mergeCell ref="K28:K29"/>
    <mergeCell ref="L28:L29"/>
    <mergeCell ref="M28:M29"/>
    <mergeCell ref="K38:K39"/>
    <mergeCell ref="F18:I19"/>
    <mergeCell ref="L58:L59"/>
    <mergeCell ref="J54:J55"/>
    <mergeCell ref="K54:K55"/>
    <mergeCell ref="M72:M73"/>
    <mergeCell ref="E66:E67"/>
    <mergeCell ref="J66:J67"/>
    <mergeCell ref="A46:A47"/>
    <mergeCell ref="B46:C47"/>
    <mergeCell ref="D46:D47"/>
    <mergeCell ref="E46:E47"/>
    <mergeCell ref="F46:I47"/>
    <mergeCell ref="J46:J47"/>
    <mergeCell ref="K46:K47"/>
    <mergeCell ref="E278:E279"/>
    <mergeCell ref="F278:I279"/>
    <mergeCell ref="J278:J279"/>
    <mergeCell ref="K278:K279"/>
    <mergeCell ref="A204:A205"/>
    <mergeCell ref="B204:C205"/>
    <mergeCell ref="D204:D205"/>
    <mergeCell ref="E204:E205"/>
    <mergeCell ref="F204:I205"/>
    <mergeCell ref="J204:J205"/>
    <mergeCell ref="K204:K205"/>
    <mergeCell ref="D256:D257"/>
    <mergeCell ref="B228:C229"/>
    <mergeCell ref="B230:C231"/>
    <mergeCell ref="J276:J277"/>
    <mergeCell ref="A198:A199"/>
    <mergeCell ref="D186:D187"/>
    <mergeCell ref="E186:E187"/>
    <mergeCell ref="J186:J187"/>
    <mergeCell ref="B236:C237"/>
    <mergeCell ref="B252:C253"/>
    <mergeCell ref="A208:A209"/>
    <mergeCell ref="B208:C209"/>
    <mergeCell ref="D132:D133"/>
    <mergeCell ref="A206:A207"/>
    <mergeCell ref="D206:D207"/>
    <mergeCell ref="E206:E207"/>
    <mergeCell ref="F206:I207"/>
    <mergeCell ref="J206:J207"/>
    <mergeCell ref="K206:K207"/>
    <mergeCell ref="L206:L207"/>
    <mergeCell ref="M206:M207"/>
    <mergeCell ref="N206:N207"/>
    <mergeCell ref="O206:O207"/>
    <mergeCell ref="A274:A275"/>
    <mergeCell ref="B274:C275"/>
    <mergeCell ref="D274:D275"/>
    <mergeCell ref="E274:E275"/>
    <mergeCell ref="F274:I275"/>
    <mergeCell ref="J274:J275"/>
    <mergeCell ref="K274:K275"/>
    <mergeCell ref="A154:A155"/>
    <mergeCell ref="B154:C155"/>
    <mergeCell ref="M204:M205"/>
    <mergeCell ref="N204:N205"/>
    <mergeCell ref="N208:N209"/>
    <mergeCell ref="J258:J259"/>
    <mergeCell ref="A210:A211"/>
    <mergeCell ref="D210:D211"/>
    <mergeCell ref="L274:L275"/>
    <mergeCell ref="F178:I179"/>
    <mergeCell ref="D178:D179"/>
    <mergeCell ref="E178:E179"/>
    <mergeCell ref="B156:C157"/>
    <mergeCell ref="D156:D157"/>
    <mergeCell ref="L204:L205"/>
    <mergeCell ref="N154:N155"/>
  </mergeCells>
  <hyperlinks>
    <hyperlink ref="B184" r:id="rId1" display="https://dk21.dovidnyk.info/index.php?rozd=9092"/>
  </hyperlinks>
  <pageMargins left="0.43307086614173229" right="0.23622047244094491" top="0.23622047244094491" bottom="0.23622047244094491" header="0.31496062992125984" footer="0.31496062992125984"/>
  <pageSetup paperSize="9" scale="60" fitToHeight="0" orientation="landscape" r:id="rId2"/>
  <rowBreaks count="6" manualBreakCount="6">
    <brk id="17" max="16383" man="1"/>
    <brk id="79" max="16383" man="1"/>
    <brk id="115" max="16383" man="1"/>
    <brk id="145" max="16383" man="1"/>
    <brk id="233" max="16383" man="1"/>
    <brk id="26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ДанилівЯЛ</dc:creator>
  <cp:lastModifiedBy>МихавківАВ</cp:lastModifiedBy>
  <cp:lastPrinted>2021-12-28T08:17:47Z</cp:lastPrinted>
  <dcterms:created xsi:type="dcterms:W3CDTF">2018-12-26T06:52:31Z</dcterms:created>
  <dcterms:modified xsi:type="dcterms:W3CDTF">2021-12-28T08:18:20Z</dcterms:modified>
</cp:coreProperties>
</file>